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<sst xmlns="http://schemas.openxmlformats.org/spreadsheetml/2006/main" count="62" uniqueCount="58">
  <si>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Наименование объекта</t>
  </si>
  <si>
    <t>II. Раздел энергетического комплекса</t>
  </si>
  <si>
    <t>1 699 500</t>
  </si>
  <si>
    <t>1 531 400</t>
  </si>
  <si>
    <t>141 400</t>
  </si>
  <si>
    <t>II. 1. Система эл. снабжения</t>
  </si>
  <si>
    <t>1. Техническое перевооружение и реконструкция</t>
  </si>
  <si>
    <t>1.1  Реконструкция "ПС Городская, Северо-Западная, Заводская, Кожино, Витаминный"</t>
  </si>
  <si>
    <t>1.2 Реконструкиця РП</t>
  </si>
  <si>
    <t>1.3 Реконструкция ТП с заменой трансформаторов с 6 кВ на 10 кВ</t>
  </si>
  <si>
    <t>1.4 Реконструкция КЛ 10 Кв</t>
  </si>
  <si>
    <t>1.5 Реконструкция ВЛ 35 кВ перевод на 110 кВ (от ПС "Кожино" до ПС "Северо-Западная")</t>
  </si>
  <si>
    <t>1.6 Реконструкиця ВЛ 0.4 кВ</t>
  </si>
  <si>
    <t>1.7 Приобретение оборудования, не требующее монтажа</t>
  </si>
  <si>
    <t>1.8 Создание систем телемеханики и связи</t>
  </si>
  <si>
    <t>2. Новое строительство</t>
  </si>
  <si>
    <t>2.1. Строительсво РП и с ТП</t>
  </si>
  <si>
    <t>2.2 Строительство КЛ 10 кВ</t>
  </si>
  <si>
    <t>2.3 База цеха электрических сетей</t>
  </si>
  <si>
    <t>II.2. система теплоснабжения</t>
  </si>
  <si>
    <t>II. 2.1. Производство тепловой энергии</t>
  </si>
  <si>
    <t>1.1 Реконструкция ТЭЦ-1 (замена водогрейных котлов (ВК) на КВГМ-50, реконструкция химводополдготовки (ХВП), замена паровых котлов (ПК) на ДЕ-25/14</t>
  </si>
  <si>
    <t>1.2 Замена насосов</t>
  </si>
  <si>
    <t>1.3 Замена котлов в ОК</t>
  </si>
  <si>
    <t>1.4 Монтаж автономных котельных с котлами "Изнаир" (ОК-12)</t>
  </si>
  <si>
    <t>1.5 Перевод котельных с твёрдого топлива на газ</t>
  </si>
  <si>
    <t>1.6 Модернизация и автоматизация системы теплоснабжения</t>
  </si>
  <si>
    <t>1.7 Установка частотных приводов на вспомогательном оборудовании отопительных котельных</t>
  </si>
  <si>
    <t>2.1 Установка сетевого насоса № 4 типа KRHA 300/660/40А-019 (G=1250 м3/час) в ОК-37</t>
  </si>
  <si>
    <t>2.2 Строительство РП с 2-мя блок-трансформаторами 10/6 кВ на территории ТЭЦ-1</t>
  </si>
  <si>
    <t>2.3 Строительство газопровода Ду300 L=1700 м, ПИР по строительству га-зопровода</t>
  </si>
  <si>
    <t>2.4 Расширение помещения насосной в ОК-37</t>
  </si>
  <si>
    <t>II. 2.2. Передача тепловой энергии</t>
  </si>
  <si>
    <t>1.1 Реконструкция тепловых сетей, в т.ч.:</t>
  </si>
  <si>
    <t>- реконструкция М-1</t>
  </si>
  <si>
    <t>- реконструкция М-2 от УТ-1 до ТК-36, Ду-700</t>
  </si>
  <si>
    <t>- реконструкция М-2А от ТК-48а до ТК-36, Ду-700</t>
  </si>
  <si>
    <t>- реконструкция внутриквартальной тепловой сети от ТК-33 на М-2 по мкр. "Центральный"  до УТ-8 на ул. Эшкинина</t>
  </si>
  <si>
    <t>- реконструкция т/с от ОК, ЦТП</t>
  </si>
  <si>
    <t>1.2 Телемеханизация ЦТП</t>
  </si>
  <si>
    <t>1.3 Установка приборов учёта и контроля в тепловых камерах (ТК)</t>
  </si>
  <si>
    <t>1.4 Приобретение спецтехники</t>
  </si>
  <si>
    <t>1.5 Приобретение оборудования, не вошедшего в сметы строек, приборов и др.</t>
  </si>
  <si>
    <t>2.1 Строительство тепловых сетей</t>
  </si>
  <si>
    <t>2.2 Строительство ЦТП в мкр. "Молодёжный", ПИР по строительству ЦТП</t>
  </si>
  <si>
    <t>2.3 Стр-во ЦТП в мкр. "Мирный"</t>
  </si>
  <si>
    <t>2.4 Пристрой к зданию цеха т/сетей</t>
  </si>
  <si>
    <r>
      <t xml:space="preserve">Всего по </t>
    </r>
    <r>
      <rPr>
        <sz val="12"/>
        <color indexed="8"/>
        <rFont val="Cambria"/>
        <family val="1"/>
      </rPr>
      <t>энергетическому комплексу</t>
    </r>
  </si>
  <si>
    <t>Стоимость работ по реконструкции объекта</t>
  </si>
  <si>
    <t>Информация о выполнении мероприятий по целевой программе
«Комплексное развитие коммунальной инфраструктуры на 2011-2015 годы»
МУП «Йошкар-Олинская ТЭЦ-1»</t>
  </si>
  <si>
    <t>Планы на</t>
  </si>
  <si>
    <t xml:space="preserve">Выполнение за </t>
  </si>
  <si>
    <t>2011 год</t>
  </si>
  <si>
    <t>2012 год</t>
  </si>
  <si>
    <t>1 п/г 
2012 г.</t>
  </si>
  <si>
    <t>2011 г.</t>
  </si>
  <si>
    <t>(тыс. руб.)</t>
  </si>
  <si>
    <t>ПРИЛОЖЕНИЕ №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</si>
</sst>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20">
    <font>
      <sz val="12"/>
      <color indexed="8"/>
      <name val="Palatino Linotype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sz val="12"/>
      <color indexed="17"/>
      <name val="Palatino Linotype"/>
      <family val="2"/>
    </font>
    <font>
      <sz val="12"/>
      <color indexed="20"/>
      <name val="Palatino Linotype"/>
      <family val="2"/>
    </font>
    <font>
      <sz val="12"/>
      <color indexed="60"/>
      <name val="Palatino Linotype"/>
      <family val="2"/>
    </font>
    <font>
      <sz val="12"/>
      <color indexed="62"/>
      <name val="Palatino Linotype"/>
      <family val="2"/>
    </font>
    <font>
      <b/>
      <sz val="12"/>
      <color indexed="63"/>
      <name val="Palatino Linotype"/>
      <family val="2"/>
    </font>
    <font>
      <b/>
      <sz val="12"/>
      <color indexed="52"/>
      <name val="Palatino Linotype"/>
      <family val="2"/>
    </font>
    <font>
      <sz val="12"/>
      <color indexed="52"/>
      <name val="Palatino Linotype"/>
      <family val="2"/>
    </font>
    <font>
      <b/>
      <sz val="12"/>
      <color indexed="9"/>
      <name val="Palatino Linotype"/>
      <family val="2"/>
    </font>
    <font>
      <sz val="12"/>
      <color indexed="10"/>
      <name val="Palatino Linotype"/>
      <family val="2"/>
    </font>
    <font>
      <i/>
      <sz val="12"/>
      <color indexed="23"/>
      <name val="Palatino Linotype"/>
      <family val="2"/>
    </font>
    <font>
      <b/>
      <sz val="12"/>
      <color indexed="8"/>
      <name val="Palatino Linotype"/>
      <family val="2"/>
    </font>
    <font>
      <sz val="12"/>
      <color indexed="9"/>
      <name val="Palatino Linotyp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7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5" zoomScaleNormal="85" zoomScalePageLayoutView="0" workbookViewId="0" topLeftCell="A1">
      <selection activeCell="A2" sqref="A2:F2"/>
    </sheetView>
  </sheetViews>
  <sheetFormatPr defaultColWidth="9.00390625" defaultRowHeight="18"/>
  <cols>
    <col min="1" max="1" width="72.125" style="1" customWidth="1"/>
    <col min="2" max="2" width="15.75390625" style="3" customWidth="1"/>
    <col min="3" max="3" width="11.375" style="3" customWidth="1"/>
    <col min="4" max="4" width="12.25390625" style="1" customWidth="1"/>
    <col min="5" max="5" width="11.25390625" style="1" customWidth="1"/>
    <col min="6" max="6" width="10.25390625" style="1" customWidth="1"/>
    <col min="7" max="16384" width="9.00390625" style="1" customWidth="1"/>
  </cols>
  <sheetData>
    <row r="1" ht="15.75">
      <c r="E1" s="1" t="s">
        <v>57</v>
      </c>
    </row>
    <row r="2" spans="1:6" ht="78.75" customHeight="1">
      <c r="A2" s="17" t="s">
        <v>49</v>
      </c>
      <c r="B2" s="17"/>
      <c r="C2" s="17"/>
      <c r="D2" s="17"/>
      <c r="E2" s="17"/>
      <c r="F2" s="17"/>
    </row>
    <row r="3" spans="1:6" ht="23.25" customHeight="1">
      <c r="A3" s="13"/>
      <c r="B3" s="13"/>
      <c r="C3" s="13"/>
      <c r="D3" s="13"/>
      <c r="E3" s="13"/>
      <c r="F3" s="15" t="s">
        <v>56</v>
      </c>
    </row>
    <row r="4" spans="1:6" ht="26.25" customHeight="1">
      <c r="A4" s="18" t="s">
        <v>0</v>
      </c>
      <c r="B4" s="18" t="s">
        <v>48</v>
      </c>
      <c r="C4" s="18" t="s">
        <v>50</v>
      </c>
      <c r="D4" s="18"/>
      <c r="E4" s="18" t="s">
        <v>51</v>
      </c>
      <c r="F4" s="18"/>
    </row>
    <row r="5" spans="1:6" s="4" customFormat="1" ht="54.75" customHeight="1">
      <c r="A5" s="18"/>
      <c r="B5" s="18"/>
      <c r="C5" s="14" t="s">
        <v>52</v>
      </c>
      <c r="D5" s="14" t="s">
        <v>53</v>
      </c>
      <c r="E5" s="14" t="s">
        <v>55</v>
      </c>
      <c r="F5" s="14" t="s">
        <v>54</v>
      </c>
    </row>
    <row r="6" spans="1:6" s="2" customFormat="1" ht="15.75">
      <c r="A6" s="5" t="s">
        <v>1</v>
      </c>
      <c r="B6" s="6"/>
      <c r="C6" s="6"/>
      <c r="D6" s="6"/>
      <c r="E6" s="6"/>
      <c r="F6" s="6"/>
    </row>
    <row r="7" spans="1:6" s="2" customFormat="1" ht="15.75" customHeight="1">
      <c r="A7" s="7" t="s">
        <v>5</v>
      </c>
      <c r="B7" s="10" t="s">
        <v>2</v>
      </c>
      <c r="C7" s="10">
        <f>SUM(C8,C17)</f>
        <v>29000</v>
      </c>
      <c r="D7" s="10">
        <f>SUM(D8,D17)</f>
        <v>295750</v>
      </c>
      <c r="E7" s="10">
        <f>SUM(E8,E17)</f>
        <v>35763.5</v>
      </c>
      <c r="F7" s="10">
        <f>SUM(F8,F17)</f>
        <v>7159.1</v>
      </c>
    </row>
    <row r="8" spans="1:6" ht="15.75" customHeight="1">
      <c r="A8" s="8" t="s">
        <v>6</v>
      </c>
      <c r="B8" s="10" t="s">
        <v>3</v>
      </c>
      <c r="C8" s="10">
        <f>SUM(C9:C16)</f>
        <v>29000</v>
      </c>
      <c r="D8" s="10">
        <f>SUM(D9:D16)</f>
        <v>294800</v>
      </c>
      <c r="E8" s="10">
        <f>SUM(E9:E16)</f>
        <v>32635.399999999998</v>
      </c>
      <c r="F8" s="10">
        <f>SUM(F9:F16)</f>
        <v>3765.5</v>
      </c>
    </row>
    <row r="9" spans="1:6" ht="31.5">
      <c r="A9" s="8" t="s">
        <v>7</v>
      </c>
      <c r="B9" s="11">
        <v>1186100</v>
      </c>
      <c r="C9" s="11"/>
      <c r="D9" s="11">
        <v>242100</v>
      </c>
      <c r="E9" s="11"/>
      <c r="F9" s="11"/>
    </row>
    <row r="10" spans="1:6" ht="15.75">
      <c r="A10" s="8" t="s">
        <v>8</v>
      </c>
      <c r="B10" s="11">
        <v>32000</v>
      </c>
      <c r="C10" s="11"/>
      <c r="D10" s="11"/>
      <c r="E10" s="11"/>
      <c r="F10" s="11"/>
    </row>
    <row r="11" spans="1:6" ht="15.75">
      <c r="A11" s="8" t="s">
        <v>9</v>
      </c>
      <c r="B11" s="11" t="s">
        <v>4</v>
      </c>
      <c r="C11" s="11">
        <v>5000</v>
      </c>
      <c r="D11" s="11">
        <v>44200</v>
      </c>
      <c r="E11" s="11"/>
      <c r="F11" s="11"/>
    </row>
    <row r="12" spans="1:6" ht="15.75">
      <c r="A12" s="8" t="s">
        <v>10</v>
      </c>
      <c r="B12" s="11">
        <v>80000</v>
      </c>
      <c r="C12" s="11">
        <v>10000</v>
      </c>
      <c r="D12" s="11">
        <v>1500</v>
      </c>
      <c r="E12" s="11">
        <v>12918.8</v>
      </c>
      <c r="F12" s="11">
        <v>592.5</v>
      </c>
    </row>
    <row r="13" spans="1:6" ht="31.5">
      <c r="A13" s="8" t="s">
        <v>11</v>
      </c>
      <c r="B13" s="11">
        <v>1000</v>
      </c>
      <c r="C13" s="11"/>
      <c r="D13" s="11">
        <v>1000</v>
      </c>
      <c r="E13" s="11"/>
      <c r="F13" s="11"/>
    </row>
    <row r="14" spans="1:6" ht="15.75">
      <c r="A14" s="8" t="s">
        <v>12</v>
      </c>
      <c r="B14" s="11">
        <v>44900</v>
      </c>
      <c r="C14" s="11">
        <v>10000</v>
      </c>
      <c r="D14" s="11"/>
      <c r="E14" s="11">
        <v>7570.3</v>
      </c>
      <c r="F14" s="11">
        <v>2135.9</v>
      </c>
    </row>
    <row r="15" spans="1:6" ht="15.75">
      <c r="A15" s="8" t="s">
        <v>13</v>
      </c>
      <c r="B15" s="11">
        <v>9000</v>
      </c>
      <c r="C15" s="11"/>
      <c r="D15" s="11"/>
      <c r="E15" s="11">
        <v>6406.5</v>
      </c>
      <c r="F15" s="11"/>
    </row>
    <row r="16" spans="1:6" ht="15.75">
      <c r="A16" s="8" t="s">
        <v>14</v>
      </c>
      <c r="B16" s="11">
        <v>37000</v>
      </c>
      <c r="C16" s="11">
        <v>4000</v>
      </c>
      <c r="D16" s="11">
        <v>6000</v>
      </c>
      <c r="E16" s="11">
        <v>5739.8</v>
      </c>
      <c r="F16" s="11">
        <v>1037.1</v>
      </c>
    </row>
    <row r="17" spans="1:6" ht="15.75">
      <c r="A17" s="8" t="s">
        <v>15</v>
      </c>
      <c r="B17" s="10">
        <f>SUM(B18:B20)</f>
        <v>168100</v>
      </c>
      <c r="C17" s="10">
        <f>SUM(C18:C20)</f>
        <v>0</v>
      </c>
      <c r="D17" s="10">
        <f>SUM(D18:D20)</f>
        <v>950</v>
      </c>
      <c r="E17" s="10">
        <f>SUM(E18:E20)</f>
        <v>3128.1</v>
      </c>
      <c r="F17" s="10">
        <f>SUM(F18:F20)</f>
        <v>3393.6</v>
      </c>
    </row>
    <row r="18" spans="1:6" ht="15.75">
      <c r="A18" s="8" t="s">
        <v>16</v>
      </c>
      <c r="B18" s="11">
        <v>32500</v>
      </c>
      <c r="C18" s="11"/>
      <c r="D18" s="11"/>
      <c r="E18" s="11"/>
      <c r="F18" s="11"/>
    </row>
    <row r="19" spans="1:6" ht="15.75">
      <c r="A19" s="8" t="s">
        <v>17</v>
      </c>
      <c r="B19" s="11">
        <v>35600</v>
      </c>
      <c r="C19" s="11"/>
      <c r="D19" s="11">
        <v>950</v>
      </c>
      <c r="E19" s="11"/>
      <c r="F19" s="11"/>
    </row>
    <row r="20" spans="1:6" ht="15.75">
      <c r="A20" s="8" t="s">
        <v>18</v>
      </c>
      <c r="B20" s="11">
        <v>100000</v>
      </c>
      <c r="C20" s="11"/>
      <c r="D20" s="11"/>
      <c r="E20" s="11">
        <v>3128.1</v>
      </c>
      <c r="F20" s="11">
        <v>3393.6</v>
      </c>
    </row>
    <row r="21" spans="1:6" ht="15.75">
      <c r="A21" s="9"/>
      <c r="B21" s="12"/>
      <c r="C21" s="12"/>
      <c r="D21" s="12"/>
      <c r="E21" s="12"/>
      <c r="F21" s="12"/>
    </row>
    <row r="22" spans="1:6" s="2" customFormat="1" ht="15.75">
      <c r="A22" s="7" t="s">
        <v>19</v>
      </c>
      <c r="B22" s="10">
        <f>SUM(B23,B37)</f>
        <v>1465300</v>
      </c>
      <c r="C22" s="10">
        <f>SUM(C23,C37)</f>
        <v>53500</v>
      </c>
      <c r="D22" s="10">
        <f>SUM(D23,D37)</f>
        <v>253100</v>
      </c>
      <c r="E22" s="10">
        <f>SUM(E23,E37)</f>
        <v>104077.9</v>
      </c>
      <c r="F22" s="10">
        <f>SUM(F23,F37)</f>
        <v>16717.5</v>
      </c>
    </row>
    <row r="23" spans="1:6" ht="15.75">
      <c r="A23" s="8" t="s">
        <v>20</v>
      </c>
      <c r="B23" s="10">
        <f>SUM(B24,B32)</f>
        <v>532000</v>
      </c>
      <c r="C23" s="10">
        <f>SUM(C24,C32)</f>
        <v>50000</v>
      </c>
      <c r="D23" s="10">
        <f>SUM(D24,D32)</f>
        <v>123100</v>
      </c>
      <c r="E23" s="10">
        <f>SUM(E24,E32)</f>
        <v>27117.399999999998</v>
      </c>
      <c r="F23" s="10">
        <f>SUM(F24,F32)</f>
        <v>1407.9</v>
      </c>
    </row>
    <row r="24" spans="1:6" ht="15.75">
      <c r="A24" s="8" t="s">
        <v>6</v>
      </c>
      <c r="B24" s="10">
        <f>SUM(B25:B31)</f>
        <v>463700</v>
      </c>
      <c r="C24" s="10">
        <f>SUM(C25:C31)</f>
        <v>50000</v>
      </c>
      <c r="D24" s="10">
        <f>SUM(D25:D31)</f>
        <v>93100</v>
      </c>
      <c r="E24" s="10">
        <f>SUM(E25:E31)</f>
        <v>27117.399999999998</v>
      </c>
      <c r="F24" s="10">
        <f>SUM(F25:F31)</f>
        <v>1407.9</v>
      </c>
    </row>
    <row r="25" spans="1:6" ht="47.25">
      <c r="A25" s="8" t="s">
        <v>21</v>
      </c>
      <c r="B25" s="11">
        <v>363800</v>
      </c>
      <c r="C25" s="11">
        <v>45000</v>
      </c>
      <c r="D25" s="11">
        <v>71000</v>
      </c>
      <c r="E25" s="11">
        <v>18247</v>
      </c>
      <c r="F25" s="11"/>
    </row>
    <row r="26" spans="1:6" ht="15.75">
      <c r="A26" s="8" t="s">
        <v>22</v>
      </c>
      <c r="B26" s="11">
        <v>7200</v>
      </c>
      <c r="C26" s="11"/>
      <c r="D26" s="11">
        <v>2700</v>
      </c>
      <c r="E26" s="11">
        <v>1467.9</v>
      </c>
      <c r="F26" s="11">
        <v>23.2</v>
      </c>
    </row>
    <row r="27" spans="1:6" ht="15.75">
      <c r="A27" s="8" t="s">
        <v>23</v>
      </c>
      <c r="B27" s="11">
        <v>25000</v>
      </c>
      <c r="C27" s="11"/>
      <c r="D27" s="11"/>
      <c r="E27" s="11">
        <v>578.3</v>
      </c>
      <c r="F27" s="11">
        <v>216.5</v>
      </c>
    </row>
    <row r="28" spans="1:6" ht="15.75">
      <c r="A28" s="8" t="s">
        <v>24</v>
      </c>
      <c r="B28" s="11">
        <v>2000</v>
      </c>
      <c r="C28" s="11"/>
      <c r="D28" s="11">
        <v>2000</v>
      </c>
      <c r="E28" s="11">
        <v>2473.6</v>
      </c>
      <c r="F28" s="11">
        <v>97.7</v>
      </c>
    </row>
    <row r="29" spans="1:6" ht="15.75">
      <c r="A29" s="8" t="s">
        <v>25</v>
      </c>
      <c r="B29" s="11">
        <v>7200</v>
      </c>
      <c r="C29" s="11"/>
      <c r="D29" s="11">
        <v>2000</v>
      </c>
      <c r="E29" s="11">
        <v>1160.9</v>
      </c>
      <c r="F29" s="11">
        <v>784.1</v>
      </c>
    </row>
    <row r="30" spans="1:6" ht="15.75">
      <c r="A30" s="8" t="s">
        <v>26</v>
      </c>
      <c r="B30" s="11">
        <v>40500</v>
      </c>
      <c r="C30" s="11">
        <v>2000</v>
      </c>
      <c r="D30" s="11">
        <v>11400</v>
      </c>
      <c r="E30" s="11">
        <v>1200.1</v>
      </c>
      <c r="F30" s="11">
        <v>286.4</v>
      </c>
    </row>
    <row r="31" spans="1:6" ht="31.5">
      <c r="A31" s="8" t="s">
        <v>27</v>
      </c>
      <c r="B31" s="11">
        <v>18000</v>
      </c>
      <c r="C31" s="11">
        <v>3000</v>
      </c>
      <c r="D31" s="11">
        <v>4000</v>
      </c>
      <c r="E31" s="11">
        <v>1989.6</v>
      </c>
      <c r="F31" s="11"/>
    </row>
    <row r="32" spans="1:6" ht="15.75">
      <c r="A32" s="8" t="s">
        <v>15</v>
      </c>
      <c r="B32" s="10">
        <f>SUM(B33:B36)</f>
        <v>68300</v>
      </c>
      <c r="C32" s="10">
        <f>SUM(C33:C36)</f>
        <v>0</v>
      </c>
      <c r="D32" s="10">
        <f>SUM(D33:D36)</f>
        <v>30000</v>
      </c>
      <c r="E32" s="10">
        <f>SUM(E33:E36)</f>
        <v>0</v>
      </c>
      <c r="F32" s="10">
        <f>SUM(F33:F36)</f>
        <v>0</v>
      </c>
    </row>
    <row r="33" spans="1:6" ht="31.5">
      <c r="A33" s="8" t="s">
        <v>28</v>
      </c>
      <c r="B33" s="11">
        <v>2500</v>
      </c>
      <c r="C33" s="11"/>
      <c r="D33" s="11">
        <v>0</v>
      </c>
      <c r="E33" s="11"/>
      <c r="F33" s="11"/>
    </row>
    <row r="34" spans="1:6" ht="31.5">
      <c r="A34" s="8" t="s">
        <v>29</v>
      </c>
      <c r="B34" s="11">
        <v>30000</v>
      </c>
      <c r="C34" s="11"/>
      <c r="D34" s="11">
        <v>30000</v>
      </c>
      <c r="E34" s="11"/>
      <c r="F34" s="11"/>
    </row>
    <row r="35" spans="1:6" ht="31.5">
      <c r="A35" s="8" t="s">
        <v>30</v>
      </c>
      <c r="B35" s="11">
        <v>30300</v>
      </c>
      <c r="C35" s="11"/>
      <c r="D35" s="11"/>
      <c r="E35" s="11"/>
      <c r="F35" s="11"/>
    </row>
    <row r="36" spans="1:6" ht="15.75">
      <c r="A36" s="8" t="s">
        <v>31</v>
      </c>
      <c r="B36" s="11">
        <v>5500</v>
      </c>
      <c r="C36" s="11"/>
      <c r="D36" s="11">
        <v>0</v>
      </c>
      <c r="E36" s="11"/>
      <c r="F36" s="11"/>
    </row>
    <row r="37" spans="1:6" ht="15.75">
      <c r="A37" s="8" t="s">
        <v>32</v>
      </c>
      <c r="B37" s="10">
        <f>SUM(B38,B49)</f>
        <v>933300</v>
      </c>
      <c r="C37" s="10">
        <f>SUM(C38,C49)</f>
        <v>3500</v>
      </c>
      <c r="D37" s="10">
        <f>SUM(D38,D49)</f>
        <v>130000</v>
      </c>
      <c r="E37" s="10">
        <f>SUM(E38,E49)</f>
        <v>76960.5</v>
      </c>
      <c r="F37" s="10">
        <f>SUM(F38,F49)</f>
        <v>15309.6</v>
      </c>
    </row>
    <row r="38" spans="1:6" ht="15.75">
      <c r="A38" s="8" t="s">
        <v>6</v>
      </c>
      <c r="B38" s="10">
        <f>SUM(B39,B45,B46,B47,B48)</f>
        <v>629000</v>
      </c>
      <c r="C38" s="10">
        <f>SUM(C39,C45,C46,C47,C48)</f>
        <v>3500</v>
      </c>
      <c r="D38" s="10">
        <f>SUM(D39,D45,D46,D47,D48)</f>
        <v>82300</v>
      </c>
      <c r="E38" s="10">
        <f>SUM(E39,E45,E46,E47,E48)</f>
        <v>40031.9</v>
      </c>
      <c r="F38" s="10">
        <f>SUM(F39,F45,F46,F47,F48)</f>
        <v>15309.6</v>
      </c>
    </row>
    <row r="39" spans="1:6" ht="15.75">
      <c r="A39" s="8" t="s">
        <v>33</v>
      </c>
      <c r="B39" s="10">
        <f>SUM(B40:B44)</f>
        <v>582500</v>
      </c>
      <c r="C39" s="10">
        <f>SUM(C40:C44)</f>
        <v>0</v>
      </c>
      <c r="D39" s="10">
        <f>SUM(D40:D44)</f>
        <v>70800</v>
      </c>
      <c r="E39" s="10">
        <f>SUM(E40:E44)</f>
        <v>26212.5</v>
      </c>
      <c r="F39" s="10">
        <f>SUM(F40:F44)</f>
        <v>11362.5</v>
      </c>
    </row>
    <row r="40" spans="1:6" ht="15.75">
      <c r="A40" s="8" t="s">
        <v>34</v>
      </c>
      <c r="B40" s="11">
        <v>59400</v>
      </c>
      <c r="C40" s="11"/>
      <c r="D40" s="11">
        <v>19800</v>
      </c>
      <c r="E40" s="11">
        <v>12502.6</v>
      </c>
      <c r="F40" s="11">
        <v>8572.4</v>
      </c>
    </row>
    <row r="41" spans="1:6" ht="15.75">
      <c r="A41" s="8" t="s">
        <v>35</v>
      </c>
      <c r="B41" s="11">
        <v>310400</v>
      </c>
      <c r="C41" s="11"/>
      <c r="D41" s="11">
        <v>0</v>
      </c>
      <c r="E41" s="11"/>
      <c r="F41" s="11"/>
    </row>
    <row r="42" spans="1:6" ht="15.75">
      <c r="A42" s="8" t="s">
        <v>36</v>
      </c>
      <c r="B42" s="11">
        <v>71000</v>
      </c>
      <c r="C42" s="11"/>
      <c r="D42" s="11">
        <v>21000</v>
      </c>
      <c r="E42" s="11"/>
      <c r="F42" s="11"/>
    </row>
    <row r="43" spans="1:6" ht="31.5">
      <c r="A43" s="8" t="s">
        <v>37</v>
      </c>
      <c r="B43" s="11">
        <v>21700</v>
      </c>
      <c r="C43" s="11"/>
      <c r="D43" s="11">
        <v>0</v>
      </c>
      <c r="E43" s="11"/>
      <c r="F43" s="11"/>
    </row>
    <row r="44" spans="1:6" ht="15.75">
      <c r="A44" s="8" t="s">
        <v>38</v>
      </c>
      <c r="B44" s="11">
        <v>120000</v>
      </c>
      <c r="C44" s="11"/>
      <c r="D44" s="11">
        <v>30000</v>
      </c>
      <c r="E44" s="11">
        <v>13709.9</v>
      </c>
      <c r="F44" s="11">
        <v>2790.1</v>
      </c>
    </row>
    <row r="45" spans="1:6" ht="15.75">
      <c r="A45" s="8" t="s">
        <v>39</v>
      </c>
      <c r="B45" s="11">
        <v>14500</v>
      </c>
      <c r="C45" s="11">
        <v>3500</v>
      </c>
      <c r="D45" s="11">
        <v>3500</v>
      </c>
      <c r="E45" s="11">
        <v>3044.3</v>
      </c>
      <c r="F45" s="11">
        <v>232</v>
      </c>
    </row>
    <row r="46" spans="1:6" ht="15.75">
      <c r="A46" s="8" t="s">
        <v>40</v>
      </c>
      <c r="B46" s="11">
        <v>12000</v>
      </c>
      <c r="C46" s="11"/>
      <c r="D46" s="11">
        <v>3000</v>
      </c>
      <c r="E46" s="11"/>
      <c r="F46" s="11"/>
    </row>
    <row r="47" spans="1:6" ht="15.75">
      <c r="A47" s="8" t="s">
        <v>41</v>
      </c>
      <c r="B47" s="11">
        <v>14000</v>
      </c>
      <c r="C47" s="11"/>
      <c r="D47" s="11">
        <v>3500</v>
      </c>
      <c r="E47" s="11">
        <v>10180</v>
      </c>
      <c r="F47" s="11">
        <v>3613</v>
      </c>
    </row>
    <row r="48" spans="1:6" ht="31.5">
      <c r="A48" s="8" t="s">
        <v>42</v>
      </c>
      <c r="B48" s="11">
        <v>6000</v>
      </c>
      <c r="C48" s="11"/>
      <c r="D48" s="11">
        <v>1500</v>
      </c>
      <c r="E48" s="11">
        <v>595.1</v>
      </c>
      <c r="F48" s="11">
        <v>102.1</v>
      </c>
    </row>
    <row r="49" spans="1:6" ht="15.75">
      <c r="A49" s="8" t="s">
        <v>15</v>
      </c>
      <c r="B49" s="10">
        <f>SUM(B50:B53)</f>
        <v>304300</v>
      </c>
      <c r="C49" s="10">
        <f>SUM(C50:C53)</f>
        <v>0</v>
      </c>
      <c r="D49" s="10">
        <f>SUM(D50:D53)</f>
        <v>47700</v>
      </c>
      <c r="E49" s="10">
        <f>SUM(E50:E53)</f>
        <v>36928.6</v>
      </c>
      <c r="F49" s="10">
        <f>SUM(F50:F53)</f>
        <v>0</v>
      </c>
    </row>
    <row r="50" spans="1:6" ht="15.75">
      <c r="A50" s="8" t="s">
        <v>43</v>
      </c>
      <c r="B50" s="11">
        <v>269100</v>
      </c>
      <c r="C50" s="11"/>
      <c r="D50" s="11">
        <v>47700</v>
      </c>
      <c r="E50" s="11">
        <v>36928.6</v>
      </c>
      <c r="F50" s="11"/>
    </row>
    <row r="51" spans="1:6" ht="15.75">
      <c r="A51" s="8" t="s">
        <v>44</v>
      </c>
      <c r="B51" s="11">
        <v>10100</v>
      </c>
      <c r="C51" s="11"/>
      <c r="D51" s="11">
        <v>0</v>
      </c>
      <c r="E51" s="11"/>
      <c r="F51" s="11"/>
    </row>
    <row r="52" spans="1:6" ht="15.75">
      <c r="A52" s="8" t="s">
        <v>45</v>
      </c>
      <c r="B52" s="11">
        <v>10100</v>
      </c>
      <c r="C52" s="11"/>
      <c r="D52" s="11">
        <v>0</v>
      </c>
      <c r="E52" s="11"/>
      <c r="F52" s="11"/>
    </row>
    <row r="53" spans="1:6" ht="15.75">
      <c r="A53" s="8" t="s">
        <v>46</v>
      </c>
      <c r="B53" s="11">
        <v>15000</v>
      </c>
      <c r="C53" s="11"/>
      <c r="D53" s="11">
        <v>0</v>
      </c>
      <c r="E53" s="11"/>
      <c r="F53" s="11"/>
    </row>
    <row r="54" spans="1:6" ht="15.75">
      <c r="A54" s="8" t="s">
        <v>47</v>
      </c>
      <c r="B54" s="10">
        <f>SUM(B7,B22)</f>
        <v>1465300</v>
      </c>
      <c r="C54" s="10">
        <f>SUM(C7,C22)</f>
        <v>82500</v>
      </c>
      <c r="D54" s="10">
        <f>SUM(D7,D22)</f>
        <v>548850</v>
      </c>
      <c r="E54" s="10">
        <f>SUM(E7,E22)</f>
        <v>139841.4</v>
      </c>
      <c r="F54" s="10">
        <f>SUM(F7,F22)</f>
        <v>23876.6</v>
      </c>
    </row>
    <row r="56" spans="1:6" ht="51" customHeight="1">
      <c r="A56" s="16"/>
      <c r="B56" s="16"/>
      <c r="C56" s="16"/>
      <c r="D56" s="16"/>
      <c r="E56" s="16"/>
      <c r="F56" s="16"/>
    </row>
  </sheetData>
  <sheetProtection/>
  <mergeCells count="6">
    <mergeCell ref="A56:F56"/>
    <mergeCell ref="A2:F2"/>
    <mergeCell ref="A4:A5"/>
    <mergeCell ref="B4:B5"/>
    <mergeCell ref="C4:D4"/>
    <mergeCell ref="E4:F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Vbob</dc:creator>
  <cp:keywords/>
  <dc:description/>
  <cp:lastModifiedBy>****</cp:lastModifiedBy>
  <cp:lastPrinted>2012-08-29T05:04:52Z</cp:lastPrinted>
  <dcterms:created xsi:type="dcterms:W3CDTF">2012-08-24T04:24:21Z</dcterms:created>
  <dcterms:modified xsi:type="dcterms:W3CDTF">2012-09-03T07:41:24Z</dcterms:modified>
  <cp:category/>
  <cp:version/>
  <cp:contentType/>
  <cp:contentStatus/>
</cp:coreProperties>
</file>