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090" firstSheet="2" activeTab="2"/>
  </bookViews>
  <sheets>
    <sheet name="за 1 кв.2009г." sheetId="1" r:id="rId1"/>
    <sheet name="за 1 полугодие 2009г." sheetId="2" r:id="rId2"/>
    <sheet name="за 1 полуг.2010г." sheetId="3" r:id="rId3"/>
  </sheets>
  <definedNames/>
  <calcPr fullCalcOnLoad="1"/>
</workbook>
</file>

<file path=xl/sharedStrings.xml><?xml version="1.0" encoding="utf-8"?>
<sst xmlns="http://schemas.openxmlformats.org/spreadsheetml/2006/main" count="394" uniqueCount="120">
  <si>
    <t>Наименование программы</t>
  </si>
  <si>
    <t>(мероприятий программы)</t>
  </si>
  <si>
    <t>Внебюдж.</t>
  </si>
  <si>
    <t>средства</t>
  </si>
  <si>
    <t>2009 год</t>
  </si>
  <si>
    <t>№</t>
  </si>
  <si>
    <t>п/п</t>
  </si>
  <si>
    <t>2.1.</t>
  </si>
  <si>
    <t>2.2.</t>
  </si>
  <si>
    <t>Укрепление материально-технической базы ЛПУ</t>
  </si>
  <si>
    <t>Текущий ремонт зданий и сооружений</t>
  </si>
  <si>
    <t>Приобретение оборудования</t>
  </si>
  <si>
    <t>Приобретение технологического оборудования для молочных кухонь ЛПМУЗ «Йошкар-Олинская детская городская больница»</t>
  </si>
  <si>
    <t>Ремонт молочных кухонь ЛПМУЗ «Йошкар-Олинская детская городская больница»</t>
  </si>
  <si>
    <t>3. Повышение эффективности использования имеющихся ресурсов здравоохранения.</t>
  </si>
  <si>
    <t>3.1.</t>
  </si>
  <si>
    <t>Непрерывное повышение профессионального образования медицинских работников</t>
  </si>
  <si>
    <t>3.1.1.</t>
  </si>
  <si>
    <t>Организация работ по обучению переподготовке и повышению квалификации медицинского персонала в ЛПУ</t>
  </si>
  <si>
    <t>3.2.</t>
  </si>
  <si>
    <t>Лицензирование ЛПМУЗ «Поликлиника №2 г.Йошкар-Олы»,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</si>
  <si>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центр», ЛПМУЗ «Городская поликлиника № 1», МЛПУЗ «Городская поликлиника № 4,</t>
  </si>
  <si>
    <t>3.3.</t>
  </si>
  <si>
    <t>Организация работ по обследованию технического состояния зданий, сооружений, инженерных систем в муниципальных учреждениях здравоохранения. Оценка пожарной, электрической и конструкционной безопасности, эвакуационных путей.</t>
  </si>
  <si>
    <t>3.3.2.</t>
  </si>
  <si>
    <t>Оснащение современным противопожарным оборудованием, средствами защиты и пожаротушения.</t>
  </si>
  <si>
    <t>3.3.3.</t>
  </si>
  <si>
    <t>Противодействие террористическим актам.</t>
  </si>
  <si>
    <t>3.3.4.</t>
  </si>
  <si>
    <t>Обучение, подготовка и переподготовка по пожарной безопасности и по противодействиям террористическим актам.</t>
  </si>
  <si>
    <t>Принятие коллективного договора разработка соглашений об охране труда</t>
  </si>
  <si>
    <t xml:space="preserve">Организация проведения работ по аттестации рабочих мест по условиям труда, мероприятий, связанных с обеспечением работников, занятых на работах с вредными и опасными производственными факторами, специальной одеждой и питанием  </t>
  </si>
  <si>
    <t>3.4.</t>
  </si>
  <si>
    <t>3.4.1.</t>
  </si>
  <si>
    <t>Повышение информированности о правилах доступа к медицинским услугам, оказываемым в условиях муниципального здравоохранения</t>
  </si>
  <si>
    <t>3.4.2.</t>
  </si>
  <si>
    <t>Обеспечение иммунизации населения, в том числе по эпидемиологическим показаниям</t>
  </si>
  <si>
    <t>3.4.3.</t>
  </si>
  <si>
    <t>Обеспечение системы транспортировки и хранения медицинских иммунобиологических препаратов</t>
  </si>
  <si>
    <t>3.4.5.</t>
  </si>
  <si>
    <t>Преемственность в передаче информации между ЛПУ города</t>
  </si>
  <si>
    <t>3.4.6.</t>
  </si>
  <si>
    <t>Обеспечение постоянного информирования населения о мерах профилактики инфекций, управляемых средствами специфической профилактики</t>
  </si>
  <si>
    <t>3.5.</t>
  </si>
  <si>
    <t>Приобретение транспорта и медицинского оборудования ЛПМУЗ «Станция скорой медицинской помощи»</t>
  </si>
  <si>
    <t>3.3.6.</t>
  </si>
  <si>
    <t>3.3.5.</t>
  </si>
  <si>
    <t>3.3.1.</t>
  </si>
  <si>
    <t xml:space="preserve">Объем </t>
  </si>
  <si>
    <t>финансирования</t>
  </si>
  <si>
    <t>финансирования,</t>
  </si>
  <si>
    <t>тыс. руб.</t>
  </si>
  <si>
    <t>в т.ч. по источникам</t>
  </si>
  <si>
    <t xml:space="preserve">Бюджет </t>
  </si>
  <si>
    <t xml:space="preserve">городского </t>
  </si>
  <si>
    <t>округа</t>
  </si>
  <si>
    <t>"Город</t>
  </si>
  <si>
    <t>Йошкар-Ола"</t>
  </si>
  <si>
    <t>-</t>
  </si>
  <si>
    <t>ИТОГО</t>
  </si>
  <si>
    <t>ВСЕГО по программе</t>
  </si>
  <si>
    <t>ЛПМУЗ «Станция скорой медицинской помощи» *</t>
  </si>
  <si>
    <t>Проведение профилактики йододефицитных состояний у детей 12-14 летнего возраста городского округа «Город Йошкар-Ола» *</t>
  </si>
  <si>
    <t>Обеспечение резервными источниками бесперебойного питания</t>
  </si>
  <si>
    <t>3.3.7.</t>
  </si>
  <si>
    <t>2. Укрепление материально-технической базы ЛПУ</t>
  </si>
  <si>
    <t>2.</t>
  </si>
  <si>
    <t>2.3.</t>
  </si>
  <si>
    <t>2.4.</t>
  </si>
  <si>
    <t>2.5.</t>
  </si>
  <si>
    <t>Мероприятия по безопасности ЛПУ</t>
  </si>
  <si>
    <t>Проведение вакцинопрофилактики детского и взрослого населения</t>
  </si>
  <si>
    <t>ИНФОРМАЦИЯ</t>
  </si>
  <si>
    <t>городского округа "Город Йошкар-Ола" на 2009 -2011гг." на 1.04.2009г.</t>
  </si>
  <si>
    <t xml:space="preserve">                                           о выполнении ведомственной целевой программы "Развитие  здравоохранения </t>
  </si>
  <si>
    <t>Финансовые затраты</t>
  </si>
  <si>
    <t>на 1.04.2009г.,</t>
  </si>
  <si>
    <t>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</si>
  <si>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предупреждения </t>
  </si>
  <si>
    <t xml:space="preserve">Задачи : 1. Организационно-методические мероприятия. </t>
  </si>
  <si>
    <t>(без финансирования)</t>
  </si>
  <si>
    <t xml:space="preserve">По итогам первого квартала невозможно сделать выводы о результативности выполнения мероприятий программы. </t>
  </si>
  <si>
    <t>городского округа "Город Йошкар-Ола" на 2009 -2011гг." на 1.07.2009г.</t>
  </si>
  <si>
    <t>на 1.07.2009г.,</t>
  </si>
  <si>
    <t>предупреждения 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</si>
  <si>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</t>
  </si>
  <si>
    <t>Показатели результативности (целевые индикаторы)</t>
  </si>
  <si>
    <t>Наименование</t>
  </si>
  <si>
    <t>показателя</t>
  </si>
  <si>
    <t xml:space="preserve">Базовое </t>
  </si>
  <si>
    <t>значение</t>
  </si>
  <si>
    <t>План</t>
  </si>
  <si>
    <t>Факт</t>
  </si>
  <si>
    <t>Доля медицинских работников, повысивших квалификацию в отчетном году,% от подлежащих обучению</t>
  </si>
  <si>
    <t>Охват профилактическими прививками населения декретированных возрастов и в группах риска,%</t>
  </si>
  <si>
    <t>Не менее95%</t>
  </si>
  <si>
    <t>Общая заболеваемость  на 1000 детей</t>
  </si>
  <si>
    <t>Показатель йододефицитных состояний среди школьников на 1000 детей</t>
  </si>
  <si>
    <t>Число посещений к врачам на 1 человека в год</t>
  </si>
  <si>
    <t>Уровень госпитализации на 1 тыс. чел., число больных</t>
  </si>
  <si>
    <t xml:space="preserve">  ЛПМУЗ «Городская поликлиника № 1», МЛПУЗ «Городская поликлиника № 4,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</si>
  <si>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</t>
  </si>
  <si>
    <t>Число койко-дней на 1 тыс. чел.населения, койко-дней</t>
  </si>
  <si>
    <t>Доля профилактических посещений к врачам к общему числу посещений,%</t>
  </si>
  <si>
    <r>
      <rPr>
        <b/>
        <sz val="10"/>
        <rFont val="Times New Roman"/>
        <family val="1"/>
      </rPr>
      <t xml:space="preserve">Лицензирование </t>
    </r>
    <r>
      <rPr>
        <sz val="10"/>
        <rFont val="Times New Roman"/>
        <family val="1"/>
      </rPr>
      <t>ЛПМУЗ «Поликлиника №2 г.Йошкар-Олы»,</t>
    </r>
  </si>
  <si>
    <t>Число вызовов скорой медицинской помощи на 1 тыс. чел.населения,вызовов</t>
  </si>
  <si>
    <t>Доля экстренных вызовов скорой мед.помощи,%</t>
  </si>
  <si>
    <t>Общий коэффициент смертности на 1 тыс. человек населения</t>
  </si>
  <si>
    <t>Младенческая смертность на 1 тыс. родившихся</t>
  </si>
  <si>
    <t>Коэффициент материнской смертности</t>
  </si>
  <si>
    <t>Количество детей,находящихся на грудном вскармливании,%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</si>
  <si>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</si>
  <si>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</si>
  <si>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</si>
  <si>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</si>
  <si>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</si>
  <si>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2010 год</t>
  </si>
  <si>
    <t>городского округа "Город Йошкар-Ола" на 2009 -2011гг." на 1.07.2010г.</t>
  </si>
  <si>
    <t>на 1.07.2010г.,</t>
  </si>
  <si>
    <t>управления здравоохранения администрации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</si>
</sst>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4" fontId="6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C1">
      <selection activeCell="G35" sqref="G35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4.6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73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76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78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77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1547</v>
      </c>
      <c r="G17" s="29">
        <f t="shared" si="0"/>
        <v>1547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1027</v>
      </c>
      <c r="G18" s="13">
        <v>1027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520</v>
      </c>
      <c r="G19" s="13">
        <v>520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1547</v>
      </c>
      <c r="G26" s="29">
        <v>1547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124.89999999999999</v>
      </c>
      <c r="G28" s="29">
        <f>SUM(G29:G31)</f>
        <v>124.89999999999999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123.6</v>
      </c>
      <c r="G29" s="13">
        <v>123.6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SUM(G33:H33)</f>
        <v>1640.8999999999999</v>
      </c>
      <c r="G33" s="37">
        <f>G35+G40</f>
        <v>1499.6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1359.9</v>
      </c>
      <c r="G35" s="36">
        <v>1218.6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281</v>
      </c>
      <c r="G40" s="13">
        <v>281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0</v>
      </c>
      <c r="G41" s="29">
        <v>0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/>
      <c r="G43" s="13"/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1765.8</v>
      </c>
      <c r="G48" s="39">
        <f t="shared" si="1"/>
        <v>1624.5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3312.8</v>
      </c>
      <c r="G49" s="40">
        <f t="shared" si="2"/>
        <v>3171.5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 t="s">
        <v>81</v>
      </c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A16:K16"/>
    <mergeCell ref="A15:E15"/>
    <mergeCell ref="B51:I51"/>
    <mergeCell ref="A30:A32"/>
    <mergeCell ref="A23:A25"/>
    <mergeCell ref="B23:B25"/>
    <mergeCell ref="A27:K27"/>
    <mergeCell ref="A21:A22"/>
    <mergeCell ref="B21:B22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2" ySplit="16" topLeftCell="D26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:IV16384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2.125" style="0" customWidth="1"/>
    <col min="10" max="10" width="11.75390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4.2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5" thickBot="1">
      <c r="B3" s="43"/>
      <c r="C3" s="42" t="s">
        <v>82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83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5.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5624.1</v>
      </c>
      <c r="G17" s="29">
        <f t="shared" si="0"/>
        <v>5624.1</v>
      </c>
      <c r="H17" s="29">
        <f t="shared" si="0"/>
        <v>0</v>
      </c>
      <c r="I17" s="29"/>
      <c r="J17" s="29"/>
      <c r="K17" s="29"/>
    </row>
    <row r="18" spans="1:11" ht="25.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4047.8</v>
      </c>
      <c r="G18" s="13">
        <v>4047.8</v>
      </c>
      <c r="H18" s="13"/>
      <c r="I18" s="13"/>
      <c r="J18" s="13"/>
      <c r="K18" s="13"/>
    </row>
    <row r="19" spans="1:11" ht="1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1576.3</v>
      </c>
      <c r="G19" s="13">
        <v>1576.3</v>
      </c>
      <c r="H19" s="13"/>
      <c r="I19" s="13"/>
      <c r="J19" s="13"/>
      <c r="K19" s="13"/>
    </row>
    <row r="20" spans="1:11" ht="51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4.2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4.2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5624.1</v>
      </c>
      <c r="G26" s="29">
        <v>5624.1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198.8</v>
      </c>
      <c r="G28" s="29">
        <f>SUM(G29:G31)</f>
        <v>198.8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197.5</v>
      </c>
      <c r="G29" s="13">
        <v>197.5</v>
      </c>
      <c r="H29" s="28"/>
      <c r="I29" s="13"/>
      <c r="J29" s="13"/>
      <c r="K29" s="28"/>
    </row>
    <row r="30" spans="1:11" ht="38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2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5.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F35+F36+F37+F38+F40</f>
        <v>2203.6</v>
      </c>
      <c r="G33" s="37">
        <f>G35+G36+G37+G38+G40</f>
        <v>2062.3</v>
      </c>
      <c r="H33" s="37">
        <v>141.3</v>
      </c>
      <c r="I33" s="37"/>
      <c r="J33" s="37"/>
      <c r="K33" s="37"/>
    </row>
    <row r="34" spans="1:11" ht="114.7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1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1686.6</v>
      </c>
      <c r="G35" s="36">
        <v>1545.3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8.25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2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517</v>
      </c>
      <c r="G40" s="13">
        <v>517</v>
      </c>
      <c r="H40" s="13"/>
      <c r="I40" s="13"/>
      <c r="J40" s="13"/>
      <c r="K40" s="9"/>
    </row>
    <row r="41" spans="1:11" ht="38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35</v>
      </c>
      <c r="G41" s="29">
        <v>35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8.25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>
        <v>35</v>
      </c>
      <c r="G43" s="13">
        <v>35</v>
      </c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30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3.75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2437.4</v>
      </c>
      <c r="G48" s="39">
        <f t="shared" si="1"/>
        <v>2296.1000000000004</v>
      </c>
      <c r="H48" s="39">
        <f t="shared" si="1"/>
        <v>141.3</v>
      </c>
      <c r="I48" s="39"/>
      <c r="J48" s="39"/>
      <c r="K48" s="39"/>
    </row>
    <row r="49" spans="1:11" ht="1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8061.5</v>
      </c>
      <c r="G49" s="40">
        <f t="shared" si="2"/>
        <v>7920.200000000001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/>
      <c r="C51" s="73"/>
      <c r="D51" s="73"/>
      <c r="E51" s="73"/>
      <c r="F51" s="73"/>
      <c r="G51" s="73"/>
      <c r="H51" s="73"/>
      <c r="I51" s="73"/>
    </row>
    <row r="52" spans="1:2" ht="15">
      <c r="A52" s="35"/>
      <c r="B52" s="35"/>
    </row>
    <row r="53" spans="1:2" ht="15">
      <c r="A53" s="35"/>
      <c r="B53" s="35"/>
    </row>
  </sheetData>
  <sheetProtection/>
  <mergeCells count="9">
    <mergeCell ref="B51:I51"/>
    <mergeCell ref="A23:A25"/>
    <mergeCell ref="B23:B25"/>
    <mergeCell ref="A27:K27"/>
    <mergeCell ref="A30:A32"/>
    <mergeCell ref="A15:E15"/>
    <mergeCell ref="A16:K16"/>
    <mergeCell ref="A21:A22"/>
    <mergeCell ref="B21:B2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47">
      <selection activeCell="G61" sqref="G6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4.875" style="0" customWidth="1"/>
    <col min="4" max="4" width="11.875" style="0" customWidth="1"/>
    <col min="6" max="6" width="14.25390625" style="0" customWidth="1"/>
    <col min="7" max="7" width="12.125" style="0" customWidth="1"/>
    <col min="9" max="9" width="13.125" style="0" customWidth="1"/>
    <col min="10" max="10" width="10.375" style="0" customWidth="1"/>
    <col min="11" max="11" width="10.2539062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4.2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5" thickBot="1">
      <c r="B3" s="43"/>
      <c r="C3" s="42" t="s">
        <v>117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116</v>
      </c>
      <c r="E4" s="4"/>
      <c r="F4" s="3"/>
      <c r="G4" s="3" t="s">
        <v>75</v>
      </c>
      <c r="H4" s="4"/>
      <c r="I4" s="3" t="s">
        <v>86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118</v>
      </c>
      <c r="G7" s="21" t="s">
        <v>53</v>
      </c>
      <c r="H7" s="21" t="s">
        <v>2</v>
      </c>
      <c r="I7" s="22" t="s">
        <v>87</v>
      </c>
      <c r="J7" s="22" t="s">
        <v>89</v>
      </c>
      <c r="K7" s="22" t="s">
        <v>91</v>
      </c>
      <c r="L7" s="22" t="s">
        <v>92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88</v>
      </c>
      <c r="J8" s="22" t="s">
        <v>90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5.5">
      <c r="A17" s="17" t="s">
        <v>66</v>
      </c>
      <c r="B17" s="14" t="s">
        <v>9</v>
      </c>
      <c r="C17" s="29">
        <f aca="true" t="shared" si="0" ref="C17:H17">SUM(C18:C23)</f>
        <v>230</v>
      </c>
      <c r="D17" s="29">
        <f t="shared" si="0"/>
        <v>230</v>
      </c>
      <c r="E17" s="29">
        <f t="shared" si="0"/>
        <v>0</v>
      </c>
      <c r="F17" s="29">
        <f t="shared" si="0"/>
        <v>230</v>
      </c>
      <c r="G17" s="29">
        <f t="shared" si="0"/>
        <v>230</v>
      </c>
      <c r="H17" s="29">
        <f t="shared" si="0"/>
        <v>0</v>
      </c>
      <c r="I17" s="77" t="s">
        <v>107</v>
      </c>
      <c r="J17" s="13">
        <v>12.97</v>
      </c>
      <c r="K17" s="13">
        <v>12.87</v>
      </c>
      <c r="L17" s="13">
        <v>6.44</v>
      </c>
    </row>
    <row r="18" spans="1:12" ht="25.5">
      <c r="A18" s="17" t="s">
        <v>7</v>
      </c>
      <c r="B18" s="14" t="s">
        <v>10</v>
      </c>
      <c r="C18" s="13">
        <f aca="true" t="shared" si="1" ref="C18:C23">SUM(D18:E18)</f>
        <v>0</v>
      </c>
      <c r="D18" s="13"/>
      <c r="E18" s="13"/>
      <c r="F18" s="13">
        <f aca="true" t="shared" si="2" ref="F18:F23">SUM(G18:H18)</f>
        <v>0</v>
      </c>
      <c r="G18" s="13"/>
      <c r="H18" s="13"/>
      <c r="I18" s="78"/>
      <c r="J18" s="13"/>
      <c r="K18" s="13"/>
      <c r="L18" s="13"/>
    </row>
    <row r="19" spans="1:12" ht="15">
      <c r="A19" s="17" t="s">
        <v>8</v>
      </c>
      <c r="B19" s="14" t="s">
        <v>11</v>
      </c>
      <c r="C19" s="13">
        <f t="shared" si="1"/>
        <v>230</v>
      </c>
      <c r="D19" s="13">
        <v>230</v>
      </c>
      <c r="E19" s="13"/>
      <c r="F19" s="13">
        <f t="shared" si="2"/>
        <v>230</v>
      </c>
      <c r="G19" s="13">
        <v>230</v>
      </c>
      <c r="H19" s="13"/>
      <c r="I19" s="79"/>
      <c r="J19" s="13"/>
      <c r="K19" s="13"/>
      <c r="L19" s="13"/>
    </row>
    <row r="20" spans="1:12" ht="51">
      <c r="A20" s="16" t="s">
        <v>67</v>
      </c>
      <c r="B20" s="14" t="s">
        <v>44</v>
      </c>
      <c r="C20" s="13">
        <f t="shared" si="1"/>
        <v>0</v>
      </c>
      <c r="D20" s="13"/>
      <c r="E20" s="20"/>
      <c r="F20" s="13">
        <f t="shared" si="2"/>
        <v>0</v>
      </c>
      <c r="G20" s="13"/>
      <c r="H20" s="13"/>
      <c r="I20" s="55" t="s">
        <v>108</v>
      </c>
      <c r="J20" s="13">
        <v>4.5</v>
      </c>
      <c r="K20" s="13">
        <v>4.5</v>
      </c>
      <c r="L20" s="13">
        <v>3.32</v>
      </c>
    </row>
    <row r="21" spans="1:12" ht="50.25" customHeight="1">
      <c r="A21" s="75" t="s">
        <v>68</v>
      </c>
      <c r="B21" s="76" t="s">
        <v>12</v>
      </c>
      <c r="C21" s="13">
        <f t="shared" si="1"/>
        <v>0</v>
      </c>
      <c r="D21" s="13"/>
      <c r="E21" s="20"/>
      <c r="F21" s="13">
        <f t="shared" si="2"/>
        <v>0</v>
      </c>
      <c r="G21" s="13"/>
      <c r="H21" s="13"/>
      <c r="I21" s="55" t="s">
        <v>109</v>
      </c>
      <c r="J21" s="13" t="s">
        <v>58</v>
      </c>
      <c r="K21" s="13" t="s">
        <v>58</v>
      </c>
      <c r="L21" s="13" t="s">
        <v>58</v>
      </c>
    </row>
    <row r="22" spans="1:12" ht="15" hidden="1">
      <c r="A22" s="75"/>
      <c r="B22" s="76"/>
      <c r="C22" s="13">
        <f t="shared" si="1"/>
        <v>0</v>
      </c>
      <c r="D22" s="20"/>
      <c r="E22" s="20"/>
      <c r="F22" s="13">
        <f t="shared" si="2"/>
        <v>0</v>
      </c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f t="shared" si="1"/>
        <v>0</v>
      </c>
      <c r="D23" s="13"/>
      <c r="E23" s="20"/>
      <c r="F23" s="13">
        <f t="shared" si="2"/>
        <v>0</v>
      </c>
      <c r="G23" s="13"/>
      <c r="H23" s="13"/>
      <c r="I23" s="77" t="s">
        <v>110</v>
      </c>
      <c r="J23" s="13">
        <v>76.2</v>
      </c>
      <c r="K23" s="13">
        <v>76.4</v>
      </c>
      <c r="L23" s="13">
        <v>79</v>
      </c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78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78"/>
      <c r="J25" s="10"/>
      <c r="K25" s="10"/>
      <c r="L25" s="10"/>
    </row>
    <row r="26" spans="1:12" ht="15">
      <c r="A26" s="16"/>
      <c r="B26" s="14" t="s">
        <v>59</v>
      </c>
      <c r="C26" s="29">
        <f aca="true" t="shared" si="3" ref="C26:H26">SUM(C18:C23)</f>
        <v>230</v>
      </c>
      <c r="D26" s="29">
        <f t="shared" si="3"/>
        <v>230</v>
      </c>
      <c r="E26" s="29">
        <f t="shared" si="3"/>
        <v>0</v>
      </c>
      <c r="F26" s="29">
        <f t="shared" si="3"/>
        <v>230</v>
      </c>
      <c r="G26" s="29">
        <f t="shared" si="3"/>
        <v>230</v>
      </c>
      <c r="H26" s="29">
        <f t="shared" si="3"/>
        <v>0</v>
      </c>
      <c r="I26" s="79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0</v>
      </c>
      <c r="D28" s="29">
        <f>SUM(D29:D30)</f>
        <v>0</v>
      </c>
      <c r="E28" s="33"/>
      <c r="F28" s="29">
        <f>SUM(F29:F31)</f>
        <v>0</v>
      </c>
      <c r="G28" s="29">
        <f>SUM(G29:G31)</f>
        <v>0</v>
      </c>
      <c r="H28" s="33"/>
      <c r="I28" s="77" t="s">
        <v>93</v>
      </c>
      <c r="J28" s="13">
        <v>100</v>
      </c>
      <c r="K28" s="13">
        <v>100</v>
      </c>
      <c r="L28" s="13">
        <v>50</v>
      </c>
    </row>
    <row r="29" spans="1:12" ht="37.5" customHeight="1">
      <c r="A29" s="17" t="s">
        <v>17</v>
      </c>
      <c r="B29" s="8" t="s">
        <v>18</v>
      </c>
      <c r="C29" s="13">
        <f aca="true" t="shared" si="4" ref="C29:C36">SUM(D29:E29)</f>
        <v>0</v>
      </c>
      <c r="D29" s="13"/>
      <c r="E29" s="28"/>
      <c r="F29" s="13">
        <f aca="true" t="shared" si="5" ref="F29:F36">SUM(G29:H29)</f>
        <v>0</v>
      </c>
      <c r="G29" s="56"/>
      <c r="H29" s="28"/>
      <c r="I29" s="78"/>
      <c r="J29" s="13"/>
      <c r="K29" s="13"/>
      <c r="L29" s="28"/>
    </row>
    <row r="30" spans="1:12" ht="38.25">
      <c r="A30" s="74" t="s">
        <v>19</v>
      </c>
      <c r="B30" s="14" t="s">
        <v>104</v>
      </c>
      <c r="C30" s="13">
        <f t="shared" si="4"/>
        <v>0</v>
      </c>
      <c r="D30" s="13"/>
      <c r="E30" s="10"/>
      <c r="F30" s="13">
        <f t="shared" si="5"/>
        <v>0</v>
      </c>
      <c r="G30" s="12"/>
      <c r="H30" s="10"/>
      <c r="I30" s="79"/>
      <c r="J30" s="12"/>
      <c r="K30" s="12"/>
      <c r="L30" s="10"/>
    </row>
    <row r="31" spans="1:12" ht="76.5" customHeight="1">
      <c r="A31" s="74"/>
      <c r="B31" s="80" t="s">
        <v>101</v>
      </c>
      <c r="C31" s="13">
        <f t="shared" si="4"/>
        <v>0</v>
      </c>
      <c r="D31" s="12"/>
      <c r="E31" s="10"/>
      <c r="F31" s="13">
        <f t="shared" si="5"/>
        <v>0</v>
      </c>
      <c r="G31" s="36"/>
      <c r="H31" s="10"/>
      <c r="I31" s="58" t="s">
        <v>99</v>
      </c>
      <c r="J31" s="12">
        <v>191.2</v>
      </c>
      <c r="K31" s="12">
        <v>190.8</v>
      </c>
      <c r="L31" s="9">
        <v>97.77</v>
      </c>
    </row>
    <row r="32" spans="1:12" ht="51">
      <c r="A32" s="74"/>
      <c r="B32" s="81"/>
      <c r="C32" s="13">
        <f t="shared" si="4"/>
        <v>0</v>
      </c>
      <c r="D32" s="12"/>
      <c r="E32" s="10"/>
      <c r="F32" s="13">
        <f t="shared" si="5"/>
        <v>0</v>
      </c>
      <c r="G32" s="36"/>
      <c r="H32" s="10"/>
      <c r="I32" s="58" t="s">
        <v>102</v>
      </c>
      <c r="J32" s="12">
        <v>1996.8</v>
      </c>
      <c r="K32" s="12">
        <v>1994.8</v>
      </c>
      <c r="L32" s="9">
        <v>987.46</v>
      </c>
    </row>
    <row r="33" spans="1:12" ht="51">
      <c r="A33" s="74"/>
      <c r="B33" s="80" t="s">
        <v>100</v>
      </c>
      <c r="C33" s="13">
        <f t="shared" si="4"/>
        <v>0</v>
      </c>
      <c r="D33" s="12"/>
      <c r="E33" s="10"/>
      <c r="F33" s="13">
        <f t="shared" si="5"/>
        <v>0</v>
      </c>
      <c r="G33" s="36"/>
      <c r="H33" s="10"/>
      <c r="I33" s="58" t="s">
        <v>98</v>
      </c>
      <c r="J33" s="12">
        <v>9.3</v>
      </c>
      <c r="K33" s="12">
        <v>9.35</v>
      </c>
      <c r="L33" s="9">
        <v>4.7</v>
      </c>
    </row>
    <row r="34" spans="1:12" ht="79.5" customHeight="1">
      <c r="A34" s="74"/>
      <c r="B34" s="81"/>
      <c r="C34" s="13">
        <f t="shared" si="4"/>
        <v>0</v>
      </c>
      <c r="D34" s="12"/>
      <c r="E34" s="10"/>
      <c r="F34" s="13">
        <f t="shared" si="5"/>
        <v>0</v>
      </c>
      <c r="G34" s="36"/>
      <c r="H34" s="10"/>
      <c r="I34" s="58" t="s">
        <v>103</v>
      </c>
      <c r="J34" s="12">
        <v>34.8</v>
      </c>
      <c r="K34" s="12">
        <v>35</v>
      </c>
      <c r="L34" s="9">
        <v>28.4</v>
      </c>
    </row>
    <row r="35" spans="1:12" ht="96" customHeight="1">
      <c r="A35" s="74"/>
      <c r="B35" s="14" t="s">
        <v>61</v>
      </c>
      <c r="C35" s="13">
        <f t="shared" si="4"/>
        <v>0</v>
      </c>
      <c r="D35" s="12"/>
      <c r="E35" s="10"/>
      <c r="F35" s="13">
        <f t="shared" si="5"/>
        <v>0</v>
      </c>
      <c r="G35" s="12"/>
      <c r="H35" s="10"/>
      <c r="I35" s="59" t="s">
        <v>105</v>
      </c>
      <c r="J35" s="36">
        <v>358.46</v>
      </c>
      <c r="K35" s="36">
        <v>350</v>
      </c>
      <c r="L35" s="9">
        <v>187.12</v>
      </c>
    </row>
    <row r="36" spans="1:12" ht="76.5">
      <c r="A36" s="17"/>
      <c r="B36" s="14"/>
      <c r="C36" s="13">
        <f t="shared" si="4"/>
        <v>0</v>
      </c>
      <c r="D36" s="12"/>
      <c r="E36" s="10"/>
      <c r="F36" s="13">
        <f t="shared" si="5"/>
        <v>0</v>
      </c>
      <c r="G36" s="12"/>
      <c r="H36" s="10"/>
      <c r="I36" s="59" t="s">
        <v>106</v>
      </c>
      <c r="J36" s="36">
        <v>51.45</v>
      </c>
      <c r="K36" s="36">
        <v>52.29</v>
      </c>
      <c r="L36" s="9">
        <v>50.8</v>
      </c>
    </row>
    <row r="37" spans="1:12" ht="24.75" customHeight="1">
      <c r="A37" s="17" t="s">
        <v>22</v>
      </c>
      <c r="B37" s="14" t="s">
        <v>70</v>
      </c>
      <c r="C37" s="37">
        <f>SUM(C39:C44)</f>
        <v>2300</v>
      </c>
      <c r="D37" s="37">
        <f>SUM(D39:D44)</f>
        <v>2000</v>
      </c>
      <c r="E37" s="37">
        <f>SUM(E39:E44)</f>
        <v>300</v>
      </c>
      <c r="F37" s="37">
        <f>F39+F40+F41+F42+F44</f>
        <v>1877.2</v>
      </c>
      <c r="G37" s="37">
        <f>G39+G40+G41+G42+G44</f>
        <v>1664.4</v>
      </c>
      <c r="H37" s="37">
        <f>H39+H40+H41+H42+H44</f>
        <v>212.8</v>
      </c>
      <c r="I37" s="58"/>
      <c r="J37" s="37"/>
      <c r="K37" s="37"/>
      <c r="L37" s="37"/>
    </row>
    <row r="38" spans="1:12" ht="114.7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1">
      <c r="A39" s="17" t="s">
        <v>24</v>
      </c>
      <c r="B39" s="14" t="s">
        <v>25</v>
      </c>
      <c r="C39" s="36">
        <f>D39+E39</f>
        <v>2300</v>
      </c>
      <c r="D39" s="36">
        <v>2000</v>
      </c>
      <c r="E39" s="36">
        <v>300</v>
      </c>
      <c r="F39" s="36">
        <f>G39+H39</f>
        <v>1877.2</v>
      </c>
      <c r="G39" s="36">
        <v>1664.4</v>
      </c>
      <c r="H39" s="36">
        <v>212.8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f>D40+E40</f>
        <v>0</v>
      </c>
      <c r="D40" s="36"/>
      <c r="E40" s="36"/>
      <c r="F40" s="36">
        <f>G40+H40</f>
        <v>0</v>
      </c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36">
        <f>D41+E41</f>
        <v>0</v>
      </c>
      <c r="D41" s="9"/>
      <c r="E41" s="9"/>
      <c r="F41" s="36">
        <f>G41+H41</f>
        <v>0</v>
      </c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36">
        <f>D42+E42</f>
        <v>0</v>
      </c>
      <c r="D42" s="13"/>
      <c r="E42" s="9"/>
      <c r="F42" s="36">
        <f>G42+H42</f>
        <v>0</v>
      </c>
      <c r="G42" s="10"/>
      <c r="H42" s="10"/>
      <c r="I42" s="10"/>
      <c r="J42" s="10"/>
      <c r="K42" s="10"/>
      <c r="L42" s="10"/>
    </row>
    <row r="43" spans="1:12" ht="38.25">
      <c r="A43" s="16" t="s">
        <v>45</v>
      </c>
      <c r="B43" s="14" t="s">
        <v>30</v>
      </c>
      <c r="C43" s="36"/>
      <c r="D43" s="28" t="s">
        <v>58</v>
      </c>
      <c r="E43" s="28" t="s">
        <v>58</v>
      </c>
      <c r="F43" s="36"/>
      <c r="G43" s="28" t="s">
        <v>58</v>
      </c>
      <c r="H43" s="28" t="s">
        <v>58</v>
      </c>
      <c r="I43" s="28"/>
      <c r="J43" s="28"/>
      <c r="K43" s="28"/>
      <c r="L43" s="28"/>
    </row>
    <row r="44" spans="1:12" ht="102">
      <c r="A44" s="16" t="s">
        <v>64</v>
      </c>
      <c r="B44" s="14" t="s">
        <v>31</v>
      </c>
      <c r="C44" s="36">
        <f>D44+E44</f>
        <v>0</v>
      </c>
      <c r="D44" s="13"/>
      <c r="E44" s="13"/>
      <c r="F44" s="36">
        <f>G44+H44</f>
        <v>0</v>
      </c>
      <c r="G44" s="13"/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f aca="true" t="shared" si="6" ref="C45:H45">SUM(C47:C49)</f>
        <v>770</v>
      </c>
      <c r="D45" s="29">
        <f t="shared" si="6"/>
        <v>770</v>
      </c>
      <c r="E45" s="29">
        <f t="shared" si="6"/>
        <v>0</v>
      </c>
      <c r="F45" s="29">
        <f t="shared" si="6"/>
        <v>294</v>
      </c>
      <c r="G45" s="29">
        <f t="shared" si="6"/>
        <v>294</v>
      </c>
      <c r="H45" s="29">
        <f t="shared" si="6"/>
        <v>0</v>
      </c>
      <c r="I45" s="82" t="s">
        <v>94</v>
      </c>
      <c r="J45" s="56" t="s">
        <v>95</v>
      </c>
      <c r="K45" s="56" t="s">
        <v>95</v>
      </c>
      <c r="L45" s="10"/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8.25">
      <c r="A47" s="17" t="s">
        <v>35</v>
      </c>
      <c r="B47" s="14" t="s">
        <v>36</v>
      </c>
      <c r="C47" s="36">
        <f>D47+E47</f>
        <v>770</v>
      </c>
      <c r="D47" s="13">
        <v>770</v>
      </c>
      <c r="E47" s="13"/>
      <c r="F47" s="36">
        <f>G47+H47</f>
        <v>294</v>
      </c>
      <c r="G47" s="13">
        <v>294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/>
      <c r="D48" s="13"/>
      <c r="E48" s="13"/>
      <c r="F48" s="13"/>
      <c r="G48" s="13"/>
      <c r="H48" s="13"/>
      <c r="I48" s="53" t="s">
        <v>96</v>
      </c>
      <c r="J48" s="13">
        <v>1755.5</v>
      </c>
      <c r="K48" s="13">
        <v>1650</v>
      </c>
      <c r="L48" s="9">
        <v>1240.2</v>
      </c>
    </row>
    <row r="49" spans="1:12" ht="30">
      <c r="A49" s="17" t="s">
        <v>39</v>
      </c>
      <c r="B49" s="14" t="s">
        <v>40</v>
      </c>
      <c r="C49" s="13"/>
      <c r="D49" s="13"/>
      <c r="E49" s="13"/>
      <c r="F49" s="13"/>
      <c r="G49" s="13"/>
      <c r="H49" s="13"/>
      <c r="I49" s="57"/>
      <c r="J49" s="13"/>
      <c r="K49" s="13"/>
      <c r="L49" s="9"/>
    </row>
    <row r="50" spans="1:12" ht="63.75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97</v>
      </c>
      <c r="J51" s="13">
        <v>50</v>
      </c>
      <c r="K51" s="13">
        <v>50</v>
      </c>
      <c r="L51" s="9"/>
    </row>
    <row r="52" spans="1:12" ht="13.5" thickBot="1">
      <c r="A52" s="30"/>
      <c r="B52" s="32" t="s">
        <v>59</v>
      </c>
      <c r="C52" s="39">
        <f aca="true" t="shared" si="7" ref="C52:H52">C45+C37+C28</f>
        <v>3070</v>
      </c>
      <c r="D52" s="39">
        <f t="shared" si="7"/>
        <v>2770</v>
      </c>
      <c r="E52" s="39">
        <f t="shared" si="7"/>
        <v>300</v>
      </c>
      <c r="F52" s="39">
        <f t="shared" si="7"/>
        <v>2171.2</v>
      </c>
      <c r="G52" s="39">
        <f t="shared" si="7"/>
        <v>1958.4</v>
      </c>
      <c r="H52" s="39">
        <f t="shared" si="7"/>
        <v>212.8</v>
      </c>
      <c r="I52" s="39"/>
      <c r="J52" s="39"/>
      <c r="K52" s="39"/>
      <c r="L52" s="39"/>
    </row>
    <row r="53" spans="1:12" ht="15" thickBot="1">
      <c r="A53" s="62"/>
      <c r="B53" s="64" t="s">
        <v>60</v>
      </c>
      <c r="C53" s="40">
        <f aca="true" t="shared" si="8" ref="C53:H53">C52+C26</f>
        <v>3300</v>
      </c>
      <c r="D53" s="40">
        <f t="shared" si="8"/>
        <v>3000</v>
      </c>
      <c r="E53" s="40">
        <f t="shared" si="8"/>
        <v>300</v>
      </c>
      <c r="F53" s="40">
        <f t="shared" si="8"/>
        <v>2401.2</v>
      </c>
      <c r="G53" s="40">
        <f t="shared" si="8"/>
        <v>2188.4</v>
      </c>
      <c r="H53" s="40">
        <f t="shared" si="8"/>
        <v>212.8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5">
      <c r="A56" s="35"/>
      <c r="B56" s="66" t="s">
        <v>111</v>
      </c>
    </row>
    <row r="57" spans="1:2" ht="15">
      <c r="A57" s="35"/>
      <c r="B57" s="66" t="s">
        <v>112</v>
      </c>
    </row>
    <row r="58" spans="2:7" ht="12.75">
      <c r="B58" s="66" t="s">
        <v>113</v>
      </c>
      <c r="G58" t="s">
        <v>114</v>
      </c>
    </row>
    <row r="60" ht="12.75">
      <c r="B60" t="s">
        <v>111</v>
      </c>
    </row>
    <row r="61" ht="12.75">
      <c r="B61" t="s">
        <v>119</v>
      </c>
    </row>
    <row r="62" spans="2:7" ht="12.75">
      <c r="B62" t="s">
        <v>113</v>
      </c>
      <c r="G62" t="s">
        <v>115</v>
      </c>
    </row>
  </sheetData>
  <sheetProtection/>
  <mergeCells count="15">
    <mergeCell ref="B55:I55"/>
    <mergeCell ref="A27:L27"/>
    <mergeCell ref="I28:I30"/>
    <mergeCell ref="A30:A35"/>
    <mergeCell ref="B31:B32"/>
    <mergeCell ref="B33:B34"/>
    <mergeCell ref="I45:I47"/>
    <mergeCell ref="A23:A25"/>
    <mergeCell ref="B23:B25"/>
    <mergeCell ref="I23:I26"/>
    <mergeCell ref="A15:E15"/>
    <mergeCell ref="A16:L16"/>
    <mergeCell ref="I17:I19"/>
    <mergeCell ref="A21:A22"/>
    <mergeCell ref="B21:B2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Tsaregorodtseva</cp:lastModifiedBy>
  <cp:lastPrinted>2010-07-21T06:02:18Z</cp:lastPrinted>
  <dcterms:created xsi:type="dcterms:W3CDTF">2008-09-08T07:31:02Z</dcterms:created>
  <dcterms:modified xsi:type="dcterms:W3CDTF">2010-09-09T05:28:39Z</dcterms:modified>
  <cp:category/>
  <cp:version/>
  <cp:contentType/>
  <cp:contentStatus/>
</cp:coreProperties>
</file>