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7860" activeTab="0"/>
  </bookViews>
  <sheets>
    <sheet name="1 полуг.2010г." sheetId="1" r:id="rId1"/>
  </sheets>
  <definedNames/>
  <calcPr fullCalcOnLoad="1"/>
</workbook>
</file>

<file path=xl/sharedStrings.xml><?xml version="1.0" encoding="utf-8"?>
<sst xmlns="http://schemas.openxmlformats.org/spreadsheetml/2006/main" count="86" uniqueCount="71">
  <si>
    <t>ИТОГО</t>
  </si>
  <si>
    <t>ИНФОРМАЦИЯ</t>
  </si>
  <si>
    <t>Наименование программы</t>
  </si>
  <si>
    <t>Финансовые затраты</t>
  </si>
  <si>
    <t>№</t>
  </si>
  <si>
    <t>(мероприятий программы)</t>
  </si>
  <si>
    <t xml:space="preserve">Объем </t>
  </si>
  <si>
    <t>в т.ч. по источникам</t>
  </si>
  <si>
    <t>п/п</t>
  </si>
  <si>
    <t>финансирования,</t>
  </si>
  <si>
    <t>финансирования</t>
  </si>
  <si>
    <t>тыс. руб.</t>
  </si>
  <si>
    <t xml:space="preserve">Бюджет </t>
  </si>
  <si>
    <t>Внебюдж.</t>
  </si>
  <si>
    <t xml:space="preserve">городского </t>
  </si>
  <si>
    <t>средства</t>
  </si>
  <si>
    <t>округа</t>
  </si>
  <si>
    <t>"Город</t>
  </si>
  <si>
    <t>Йошкар-Ола"</t>
  </si>
  <si>
    <t xml:space="preserve">о выполнении ведомственной целевой программы «Функционирование муниципальной системы здравоохранения </t>
  </si>
  <si>
    <t>государственных гарантий обеспечения населения бесплатной медицинской помощью</t>
  </si>
  <si>
    <t xml:space="preserve">Цель: организация деятельности муниципальных лечебно-профилактических учреждений, направленной на реализацию </t>
  </si>
  <si>
    <t>Задача 1. Совершенствование службы скорой и неотложной медицинской помощи, повышение ее доступности и качества</t>
  </si>
  <si>
    <t>Показатели результативности (целевые индикаторы)</t>
  </si>
  <si>
    <t xml:space="preserve">Наименование </t>
  </si>
  <si>
    <t>показателя</t>
  </si>
  <si>
    <t xml:space="preserve">базовое </t>
  </si>
  <si>
    <t>значение</t>
  </si>
  <si>
    <t>план</t>
  </si>
  <si>
    <t>факт</t>
  </si>
  <si>
    <t>Количество вызовов, ед.</t>
  </si>
  <si>
    <t>Обеспеченность скорой медицинской помощью, вызовы/ 1000 жителей</t>
  </si>
  <si>
    <t>Среднее время ожидания скорой медицинской помощи, минут</t>
  </si>
  <si>
    <t>Задача 2.Развитие первичной медико-социальной помощи на всех этапах её оказания, повышение её доступности и качества.</t>
  </si>
  <si>
    <t>Количество коек по проектной мощности, ед.</t>
  </si>
  <si>
    <t xml:space="preserve">Количество коек фактически развернутых, ед.  </t>
  </si>
  <si>
    <t>Количество койко-дней, ед.</t>
  </si>
  <si>
    <t xml:space="preserve">Среднее число дней функционирования койки, дни </t>
  </si>
  <si>
    <t>Уровень госпитализации на 1000 жителей, число больных/1000 жителей</t>
  </si>
  <si>
    <t>Средняя длительность лечения</t>
  </si>
  <si>
    <t>Количество посещений в поликлиники, ед.</t>
  </si>
  <si>
    <t>Удельный вес посещений поликлиник по поводу заболеваемости, %</t>
  </si>
  <si>
    <t>Удельный вес посещений поликлиник по поводу просмотров, %</t>
  </si>
  <si>
    <t>Число пролеченных больных в условиях дневных стационаров на 1000 жителей, чел. на 1000 жителей</t>
  </si>
  <si>
    <t xml:space="preserve">Число пациенто-дней в дневном стационаре на 1000 жителей, ед.на 1000жителей </t>
  </si>
  <si>
    <t xml:space="preserve">Число пациенто-дней в условиях дневных стационаров, ед. </t>
  </si>
  <si>
    <t>отклон.</t>
  </si>
  <si>
    <t>1.</t>
  </si>
  <si>
    <t>Оказание скорой медицинской помощи</t>
  </si>
  <si>
    <t>Организация  стационарной медицинской помощи</t>
  </si>
  <si>
    <t>2.</t>
  </si>
  <si>
    <t>Оказание амбулаторно-поликлинической помощи в поликлинике, на дому</t>
  </si>
  <si>
    <t>3.</t>
  </si>
  <si>
    <t>Организация оказания медицинской помощи в условиях дневных стационаров всех типов</t>
  </si>
  <si>
    <t>4.</t>
  </si>
  <si>
    <t>5.</t>
  </si>
  <si>
    <t xml:space="preserve"> Содержание органа управления в сфере здравоохранения</t>
  </si>
  <si>
    <t>Организация прочих видов медицинской помощи: предоставление медицинской помощи в фельдшерско-акушерских пунктах; обеспечение лекарственными средствами отдельных групп населения, имеющих право на льготу в порядке, установленном Правительством Республики Марий Эл; молочные кухни; централизованная бухгалтерия и др.</t>
  </si>
  <si>
    <t>Субвенции ФАПам и ССМП</t>
  </si>
  <si>
    <t>Программа развития</t>
  </si>
  <si>
    <t>Начальник</t>
  </si>
  <si>
    <t>финансового управления администрации</t>
  </si>
  <si>
    <t>городского округа "Город Йошкар-Ола"</t>
  </si>
  <si>
    <t>В.В.Васильев</t>
  </si>
  <si>
    <t>А.А.Токтаулов</t>
  </si>
  <si>
    <t>2010г.</t>
  </si>
  <si>
    <t>на 1.07.2010г.,</t>
  </si>
  <si>
    <t>в городском округе "Город Йошкар-Ола" на 2009 -2011гг." по состоянию на 1.07.2010г.</t>
  </si>
  <si>
    <t>администрации городского округа</t>
  </si>
  <si>
    <t xml:space="preserve">управления здравоохранения </t>
  </si>
  <si>
    <t>город Йошкар-Ола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</si>
</sst>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5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3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1" fillId="0" borderId="20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14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wrapText="1"/>
    </xf>
    <xf numFmtId="0" fontId="0" fillId="0" borderId="21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4" fillId="0" borderId="28" xfId="0" applyFont="1" applyBorder="1" applyAlignment="1">
      <alignment wrapText="1"/>
    </xf>
    <xf numFmtId="0" fontId="4" fillId="0" borderId="29" xfId="0" applyFont="1" applyBorder="1" applyAlignment="1">
      <alignment wrapText="1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2" fillId="0" borderId="17" xfId="0" applyFont="1" applyBorder="1" applyAlignment="1">
      <alignment/>
    </xf>
    <xf numFmtId="0" fontId="1" fillId="0" borderId="18" xfId="0" applyFont="1" applyBorder="1" applyAlignment="1">
      <alignment horizontal="right" vertical="top" wrapText="1"/>
    </xf>
    <xf numFmtId="0" fontId="4" fillId="0" borderId="32" xfId="0" applyFont="1" applyBorder="1" applyAlignment="1">
      <alignment horizontal="justify" vertical="top" wrapText="1"/>
    </xf>
    <xf numFmtId="0" fontId="4" fillId="0" borderId="28" xfId="0" applyFont="1" applyBorder="1" applyAlignment="1">
      <alignment horizontal="justify" vertical="top" wrapText="1"/>
    </xf>
    <xf numFmtId="0" fontId="4" fillId="0" borderId="33" xfId="0" applyFont="1" applyBorder="1" applyAlignment="1">
      <alignment wrapText="1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4" fillId="0" borderId="32" xfId="0" applyFont="1" applyBorder="1" applyAlignment="1">
      <alignment horizontal="center" wrapText="1"/>
    </xf>
    <xf numFmtId="0" fontId="4" fillId="0" borderId="32" xfId="0" applyFont="1" applyBorder="1" applyAlignment="1">
      <alignment wrapText="1"/>
    </xf>
    <xf numFmtId="0" fontId="0" fillId="0" borderId="17" xfId="0" applyBorder="1" applyAlignment="1">
      <alignment/>
    </xf>
    <xf numFmtId="0" fontId="0" fillId="0" borderId="36" xfId="0" applyBorder="1" applyAlignment="1">
      <alignment/>
    </xf>
    <xf numFmtId="0" fontId="3" fillId="0" borderId="13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2" fillId="0" borderId="36" xfId="0" applyFont="1" applyBorder="1" applyAlignment="1">
      <alignment wrapText="1"/>
    </xf>
    <xf numFmtId="0" fontId="2" fillId="0" borderId="16" xfId="0" applyFont="1" applyBorder="1" applyAlignment="1">
      <alignment wrapText="1"/>
    </xf>
    <xf numFmtId="164" fontId="0" fillId="0" borderId="18" xfId="0" applyNumberFormat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4" fillId="0" borderId="32" xfId="0" applyFont="1" applyBorder="1" applyAlignment="1">
      <alignment horizontal="center" vertical="top" wrapText="1"/>
    </xf>
    <xf numFmtId="0" fontId="4" fillId="0" borderId="2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PageLayoutView="0" workbookViewId="0" topLeftCell="A1">
      <selection activeCell="I41" sqref="I41"/>
    </sheetView>
  </sheetViews>
  <sheetFormatPr defaultColWidth="9.00390625" defaultRowHeight="12.75"/>
  <cols>
    <col min="1" max="1" width="3.875" style="0" customWidth="1"/>
    <col min="2" max="2" width="23.25390625" style="0" customWidth="1"/>
    <col min="3" max="3" width="14.75390625" style="0" customWidth="1"/>
    <col min="4" max="4" width="11.625" style="0" customWidth="1"/>
    <col min="5" max="5" width="8.00390625" style="0" customWidth="1"/>
    <col min="6" max="6" width="14.125" style="0" customWidth="1"/>
    <col min="7" max="7" width="13.125" style="0" customWidth="1"/>
    <col min="8" max="8" width="8.375" style="0" customWidth="1"/>
    <col min="9" max="9" width="14.00390625" style="0" customWidth="1"/>
    <col min="10" max="10" width="9.75390625" style="0" customWidth="1"/>
    <col min="11" max="11" width="10.00390625" style="0" customWidth="1"/>
    <col min="12" max="12" width="9.75390625" style="0" customWidth="1"/>
    <col min="13" max="13" width="6.625" style="0" customWidth="1"/>
  </cols>
  <sheetData>
    <row r="1" spans="2:9" ht="12.75">
      <c r="B1" s="2"/>
      <c r="C1" s="2"/>
      <c r="D1" s="3" t="s">
        <v>1</v>
      </c>
      <c r="E1" s="2"/>
      <c r="F1" s="2"/>
      <c r="G1" s="2"/>
      <c r="H1" s="2"/>
      <c r="I1" s="2"/>
    </row>
    <row r="2" spans="2:9" ht="15.75">
      <c r="B2" s="18" t="s">
        <v>19</v>
      </c>
      <c r="C2" s="1"/>
      <c r="D2" s="1"/>
      <c r="E2" s="1"/>
      <c r="F2" s="1"/>
      <c r="G2" s="1"/>
      <c r="H2" s="1"/>
      <c r="I2" s="1"/>
    </row>
    <row r="3" spans="2:9" ht="16.5" thickBot="1">
      <c r="B3" s="17"/>
      <c r="C3" s="1" t="s">
        <v>67</v>
      </c>
      <c r="D3" s="1"/>
      <c r="E3" s="1"/>
      <c r="F3" s="1"/>
      <c r="G3" s="1"/>
      <c r="H3" s="1"/>
      <c r="I3" s="1"/>
    </row>
    <row r="4" spans="1:13" ht="13.5" thickBot="1">
      <c r="A4" s="4"/>
      <c r="B4" s="4" t="s">
        <v>2</v>
      </c>
      <c r="C4" s="5"/>
      <c r="D4" s="5" t="s">
        <v>65</v>
      </c>
      <c r="E4" s="6"/>
      <c r="F4" s="19"/>
      <c r="G4" s="20" t="s">
        <v>3</v>
      </c>
      <c r="H4" s="21"/>
      <c r="I4" s="77" t="s">
        <v>23</v>
      </c>
      <c r="J4" s="78"/>
      <c r="K4" s="78"/>
      <c r="L4" s="78"/>
      <c r="M4" s="79"/>
    </row>
    <row r="5" spans="1:13" ht="16.5" customHeight="1">
      <c r="A5" s="7" t="s">
        <v>4</v>
      </c>
      <c r="B5" s="8" t="s">
        <v>5</v>
      </c>
      <c r="C5" s="9" t="s">
        <v>6</v>
      </c>
      <c r="D5" s="10" t="s">
        <v>7</v>
      </c>
      <c r="E5" s="11"/>
      <c r="F5" s="9" t="s">
        <v>6</v>
      </c>
      <c r="G5" s="10" t="s">
        <v>7</v>
      </c>
      <c r="H5" s="11"/>
      <c r="I5" s="9" t="s">
        <v>24</v>
      </c>
      <c r="J5" s="26" t="s">
        <v>26</v>
      </c>
      <c r="K5" s="29" t="s">
        <v>28</v>
      </c>
      <c r="L5" s="26" t="s">
        <v>29</v>
      </c>
      <c r="M5" s="30" t="s">
        <v>46</v>
      </c>
    </row>
    <row r="6" spans="1:13" ht="13.5" thickBot="1">
      <c r="A6" s="7" t="s">
        <v>8</v>
      </c>
      <c r="B6" s="7"/>
      <c r="C6" s="12" t="s">
        <v>9</v>
      </c>
      <c r="D6" s="13" t="s">
        <v>10</v>
      </c>
      <c r="E6" s="14"/>
      <c r="F6" s="12" t="s">
        <v>10</v>
      </c>
      <c r="G6" s="13" t="s">
        <v>10</v>
      </c>
      <c r="H6" s="14"/>
      <c r="I6" s="16" t="s">
        <v>25</v>
      </c>
      <c r="J6" s="28" t="s">
        <v>27</v>
      </c>
      <c r="K6" s="31"/>
      <c r="L6" s="27"/>
      <c r="M6" s="32"/>
    </row>
    <row r="7" spans="1:13" ht="12.75">
      <c r="A7" s="7"/>
      <c r="B7" s="7"/>
      <c r="C7" s="12" t="s">
        <v>11</v>
      </c>
      <c r="D7" s="9" t="s">
        <v>12</v>
      </c>
      <c r="E7" s="9" t="s">
        <v>13</v>
      </c>
      <c r="F7" s="12" t="s">
        <v>66</v>
      </c>
      <c r="G7" s="9" t="s">
        <v>12</v>
      </c>
      <c r="H7" s="9" t="s">
        <v>13</v>
      </c>
      <c r="I7" s="22"/>
      <c r="J7" s="33"/>
      <c r="K7" s="33"/>
      <c r="L7" s="33"/>
      <c r="M7" s="34"/>
    </row>
    <row r="8" spans="1:13" ht="12.75">
      <c r="A8" s="7"/>
      <c r="B8" s="7"/>
      <c r="C8" s="12"/>
      <c r="D8" s="12" t="s">
        <v>14</v>
      </c>
      <c r="E8" s="12" t="s">
        <v>15</v>
      </c>
      <c r="F8" s="12" t="s">
        <v>11</v>
      </c>
      <c r="G8" s="12" t="s">
        <v>14</v>
      </c>
      <c r="H8" s="12" t="s">
        <v>15</v>
      </c>
      <c r="I8" s="23"/>
      <c r="J8" s="25"/>
      <c r="K8" s="25"/>
      <c r="L8" s="25"/>
      <c r="M8" s="35"/>
    </row>
    <row r="9" spans="1:13" ht="12.75">
      <c r="A9" s="7"/>
      <c r="B9" s="7"/>
      <c r="C9" s="12"/>
      <c r="D9" s="12" t="s">
        <v>16</v>
      </c>
      <c r="E9" s="12"/>
      <c r="F9" s="12"/>
      <c r="G9" s="12" t="s">
        <v>16</v>
      </c>
      <c r="H9" s="12"/>
      <c r="I9" s="23"/>
      <c r="J9" s="25"/>
      <c r="K9" s="25"/>
      <c r="L9" s="25"/>
      <c r="M9" s="35"/>
    </row>
    <row r="10" spans="1:13" ht="12.75">
      <c r="A10" s="7"/>
      <c r="B10" s="8"/>
      <c r="C10" s="12"/>
      <c r="D10" s="12"/>
      <c r="E10" s="12"/>
      <c r="F10" s="12"/>
      <c r="G10" s="12"/>
      <c r="H10" s="12"/>
      <c r="I10" s="23"/>
      <c r="J10" s="25"/>
      <c r="K10" s="25"/>
      <c r="L10" s="25"/>
      <c r="M10" s="35"/>
    </row>
    <row r="11" spans="1:13" ht="12.75">
      <c r="A11" s="7"/>
      <c r="B11" s="7"/>
      <c r="C11" s="12"/>
      <c r="D11" s="12" t="s">
        <v>17</v>
      </c>
      <c r="E11" s="12"/>
      <c r="F11" s="12"/>
      <c r="G11" s="12" t="s">
        <v>17</v>
      </c>
      <c r="H11" s="12"/>
      <c r="I11" s="23"/>
      <c r="J11" s="25"/>
      <c r="K11" s="25"/>
      <c r="L11" s="25"/>
      <c r="M11" s="35"/>
    </row>
    <row r="12" spans="1:13" ht="13.5" thickBot="1">
      <c r="A12" s="15"/>
      <c r="B12" s="15"/>
      <c r="C12" s="16"/>
      <c r="D12" s="16" t="s">
        <v>18</v>
      </c>
      <c r="E12" s="16"/>
      <c r="F12" s="16"/>
      <c r="G12" s="16" t="s">
        <v>18</v>
      </c>
      <c r="H12" s="16"/>
      <c r="I12" s="24"/>
      <c r="J12" s="36"/>
      <c r="K12" s="36"/>
      <c r="L12" s="36"/>
      <c r="M12" s="32"/>
    </row>
    <row r="13" spans="1:13" ht="14.25">
      <c r="A13" s="37" t="s">
        <v>21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4"/>
    </row>
    <row r="14" spans="1:13" ht="16.5" thickBot="1">
      <c r="A14" s="38" t="s">
        <v>20</v>
      </c>
      <c r="B14" s="39"/>
      <c r="C14" s="39"/>
      <c r="D14" s="39"/>
      <c r="E14" s="39"/>
      <c r="F14" s="39"/>
      <c r="G14" s="36"/>
      <c r="H14" s="36"/>
      <c r="I14" s="36"/>
      <c r="J14" s="36"/>
      <c r="K14" s="36"/>
      <c r="L14" s="36"/>
      <c r="M14" s="32"/>
    </row>
    <row r="15" spans="1:13" ht="12.75" customHeight="1" thickBot="1">
      <c r="A15" s="80" t="s">
        <v>22</v>
      </c>
      <c r="B15" s="81"/>
      <c r="C15" s="81"/>
      <c r="D15" s="81"/>
      <c r="E15" s="81"/>
      <c r="F15" s="81"/>
      <c r="G15" s="81"/>
      <c r="H15" s="81"/>
      <c r="I15" s="82"/>
      <c r="J15" s="33"/>
      <c r="K15" s="33"/>
      <c r="L15" s="33"/>
      <c r="M15" s="34"/>
    </row>
    <row r="16" spans="1:13" ht="14.25" customHeight="1">
      <c r="A16" s="42" t="s">
        <v>47</v>
      </c>
      <c r="B16" s="83" t="s">
        <v>48</v>
      </c>
      <c r="C16" s="66"/>
      <c r="D16" s="33"/>
      <c r="E16" s="66"/>
      <c r="F16" s="33"/>
      <c r="G16" s="66"/>
      <c r="H16" s="33"/>
      <c r="I16" s="85" t="s">
        <v>30</v>
      </c>
      <c r="J16" s="46"/>
      <c r="K16" s="46"/>
      <c r="L16" s="46"/>
      <c r="M16" s="47"/>
    </row>
    <row r="17" spans="1:13" ht="18.75" customHeight="1">
      <c r="A17" s="43"/>
      <c r="B17" s="84"/>
      <c r="C17" s="67">
        <v>63792</v>
      </c>
      <c r="D17" s="25">
        <v>63792</v>
      </c>
      <c r="E17" s="67"/>
      <c r="F17" s="25">
        <v>30103.7</v>
      </c>
      <c r="G17" s="67">
        <v>30103.7</v>
      </c>
      <c r="H17" s="25"/>
      <c r="I17" s="86"/>
      <c r="J17" s="45">
        <v>91518</v>
      </c>
      <c r="K17" s="45">
        <v>90300</v>
      </c>
      <c r="L17" s="45">
        <v>52267</v>
      </c>
      <c r="M17" s="48"/>
    </row>
    <row r="18" spans="1:13" ht="76.5">
      <c r="A18" s="44"/>
      <c r="B18" s="64"/>
      <c r="C18" s="67"/>
      <c r="D18" s="25"/>
      <c r="E18" s="67"/>
      <c r="F18" s="25"/>
      <c r="G18" s="67"/>
      <c r="H18" s="25"/>
      <c r="I18" s="49" t="s">
        <v>31</v>
      </c>
      <c r="J18" s="45">
        <v>352.7</v>
      </c>
      <c r="K18" s="45">
        <v>350</v>
      </c>
      <c r="L18" s="45">
        <v>200.8</v>
      </c>
      <c r="M18" s="48"/>
    </row>
    <row r="19" spans="1:13" ht="65.25" customHeight="1" thickBot="1">
      <c r="A19" s="31"/>
      <c r="B19" s="65"/>
      <c r="C19" s="27"/>
      <c r="D19" s="36"/>
      <c r="E19" s="27"/>
      <c r="F19" s="36"/>
      <c r="G19" s="27"/>
      <c r="H19" s="36"/>
      <c r="I19" s="50" t="s">
        <v>32</v>
      </c>
      <c r="J19" s="51">
        <v>20</v>
      </c>
      <c r="K19" s="51">
        <v>20</v>
      </c>
      <c r="L19" s="51">
        <v>21</v>
      </c>
      <c r="M19" s="52"/>
    </row>
    <row r="20" spans="1:13" ht="15.75" thickBot="1">
      <c r="A20" s="53" t="s">
        <v>33</v>
      </c>
      <c r="B20" s="54"/>
      <c r="C20" s="40"/>
      <c r="D20" s="40"/>
      <c r="E20" s="40"/>
      <c r="F20" s="40"/>
      <c r="G20" s="40"/>
      <c r="H20" s="40"/>
      <c r="I20" s="33"/>
      <c r="J20" s="33"/>
      <c r="K20" s="33"/>
      <c r="L20" s="33"/>
      <c r="M20" s="34"/>
    </row>
    <row r="21" spans="1:13" ht="44.25" customHeight="1">
      <c r="A21" s="42" t="s">
        <v>47</v>
      </c>
      <c r="B21" s="68" t="s">
        <v>49</v>
      </c>
      <c r="C21" s="33">
        <f>SUM(D21:E21)</f>
        <v>402257</v>
      </c>
      <c r="D21" s="66">
        <v>218173</v>
      </c>
      <c r="E21" s="34">
        <v>184084</v>
      </c>
      <c r="F21" s="33">
        <f>SUM(G21:H21)</f>
        <v>201512.7</v>
      </c>
      <c r="G21" s="66">
        <v>115825.2</v>
      </c>
      <c r="H21" s="33">
        <v>85687.5</v>
      </c>
      <c r="I21" s="55" t="s">
        <v>34</v>
      </c>
      <c r="J21" s="46">
        <v>1702</v>
      </c>
      <c r="K21" s="46">
        <v>1702</v>
      </c>
      <c r="L21" s="46">
        <v>1702</v>
      </c>
      <c r="M21" s="47"/>
    </row>
    <row r="22" spans="1:13" ht="40.5" customHeight="1">
      <c r="A22" s="44"/>
      <c r="B22" s="69"/>
      <c r="C22" s="44"/>
      <c r="D22" s="67"/>
      <c r="E22" s="35"/>
      <c r="F22" s="25"/>
      <c r="G22" s="67"/>
      <c r="H22" s="25"/>
      <c r="I22" s="56" t="s">
        <v>35</v>
      </c>
      <c r="J22" s="45">
        <v>1608</v>
      </c>
      <c r="K22" s="45">
        <v>1608</v>
      </c>
      <c r="L22" s="45">
        <v>1604</v>
      </c>
      <c r="M22" s="48"/>
    </row>
    <row r="23" spans="1:13" ht="25.5">
      <c r="A23" s="44"/>
      <c r="B23" s="67"/>
      <c r="C23" s="44"/>
      <c r="D23" s="67"/>
      <c r="E23" s="35"/>
      <c r="F23" s="25"/>
      <c r="G23" s="67"/>
      <c r="H23" s="25"/>
      <c r="I23" s="56" t="s">
        <v>36</v>
      </c>
      <c r="J23" s="45">
        <v>511264</v>
      </c>
      <c r="K23" s="45">
        <v>519000</v>
      </c>
      <c r="L23" s="45">
        <v>252657</v>
      </c>
      <c r="M23" s="48"/>
    </row>
    <row r="24" spans="1:13" ht="51">
      <c r="A24" s="44"/>
      <c r="B24" s="67"/>
      <c r="C24" s="44"/>
      <c r="D24" s="67"/>
      <c r="E24" s="35"/>
      <c r="F24" s="25"/>
      <c r="G24" s="67"/>
      <c r="H24" s="25"/>
      <c r="I24" s="49" t="s">
        <v>37</v>
      </c>
      <c r="J24" s="45">
        <v>322.9</v>
      </c>
      <c r="K24" s="45">
        <v>325</v>
      </c>
      <c r="L24" s="45">
        <v>160.2</v>
      </c>
      <c r="M24" s="48"/>
    </row>
    <row r="25" spans="1:13" ht="76.5">
      <c r="A25" s="44"/>
      <c r="B25" s="67"/>
      <c r="C25" s="44"/>
      <c r="D25" s="67"/>
      <c r="E25" s="35"/>
      <c r="F25" s="25"/>
      <c r="G25" s="67"/>
      <c r="H25" s="25"/>
      <c r="I25" s="49" t="s">
        <v>38</v>
      </c>
      <c r="J25" s="45">
        <v>192.1</v>
      </c>
      <c r="K25" s="45">
        <v>191.5</v>
      </c>
      <c r="L25" s="45">
        <v>97.77</v>
      </c>
      <c r="M25" s="48"/>
    </row>
    <row r="26" spans="1:13" ht="39" thickBot="1">
      <c r="A26" s="31"/>
      <c r="B26" s="27"/>
      <c r="C26" s="31"/>
      <c r="D26" s="27"/>
      <c r="E26" s="32"/>
      <c r="F26" s="36"/>
      <c r="G26" s="27"/>
      <c r="H26" s="36"/>
      <c r="I26" s="57" t="s">
        <v>39</v>
      </c>
      <c r="J26" s="58">
        <v>10.4</v>
      </c>
      <c r="K26" s="58">
        <v>10.4</v>
      </c>
      <c r="L26" s="58">
        <v>10.2</v>
      </c>
      <c r="M26" s="59"/>
    </row>
    <row r="27" spans="1:13" ht="53.25" customHeight="1">
      <c r="A27" s="42" t="s">
        <v>50</v>
      </c>
      <c r="B27" s="68" t="s">
        <v>51</v>
      </c>
      <c r="C27" s="33">
        <f>SUM(D27:E27)</f>
        <v>286749</v>
      </c>
      <c r="D27" s="66">
        <f>146844-3055</f>
        <v>143789</v>
      </c>
      <c r="E27" s="34">
        <v>142960</v>
      </c>
      <c r="F27" s="33">
        <f>SUM(G27:H27)</f>
        <v>125197.9</v>
      </c>
      <c r="G27" s="66">
        <v>56798.4</v>
      </c>
      <c r="H27" s="33">
        <v>68399.5</v>
      </c>
      <c r="I27" s="60" t="s">
        <v>40</v>
      </c>
      <c r="J27" s="46">
        <v>2183948</v>
      </c>
      <c r="K27" s="46">
        <v>2193000</v>
      </c>
      <c r="L27" s="46">
        <v>1042941</v>
      </c>
      <c r="M27" s="47"/>
    </row>
    <row r="28" spans="1:13" ht="76.5">
      <c r="A28" s="44"/>
      <c r="B28" s="67"/>
      <c r="C28" s="44"/>
      <c r="D28" s="67"/>
      <c r="E28" s="35"/>
      <c r="F28" s="25"/>
      <c r="G28" s="67"/>
      <c r="H28" s="25"/>
      <c r="I28" s="49" t="s">
        <v>41</v>
      </c>
      <c r="J28" s="45">
        <v>58.6</v>
      </c>
      <c r="K28" s="45">
        <v>58.4</v>
      </c>
      <c r="L28" s="45">
        <v>65.3</v>
      </c>
      <c r="M28" s="48"/>
    </row>
    <row r="29" spans="1:13" ht="64.5" thickBot="1">
      <c r="A29" s="44"/>
      <c r="B29" s="67"/>
      <c r="C29" s="31"/>
      <c r="D29" s="27"/>
      <c r="E29" s="32"/>
      <c r="F29" s="25"/>
      <c r="G29" s="67"/>
      <c r="H29" s="25"/>
      <c r="I29" s="57" t="s">
        <v>42</v>
      </c>
      <c r="J29" s="58">
        <v>34.7</v>
      </c>
      <c r="K29" s="58">
        <v>35</v>
      </c>
      <c r="L29" s="58">
        <v>28.4</v>
      </c>
      <c r="M29" s="59"/>
    </row>
    <row r="30" spans="1:13" ht="117.75" customHeight="1">
      <c r="A30" s="42" t="s">
        <v>52</v>
      </c>
      <c r="B30" s="70" t="s">
        <v>53</v>
      </c>
      <c r="C30" s="33">
        <f>SUM(D30:E30)</f>
        <v>25763</v>
      </c>
      <c r="D30" s="66">
        <v>8655</v>
      </c>
      <c r="E30" s="34">
        <v>17108</v>
      </c>
      <c r="F30" s="33">
        <f>SUM(G30:H30)</f>
        <v>12452.7</v>
      </c>
      <c r="G30" s="66">
        <v>3916.6</v>
      </c>
      <c r="H30" s="33">
        <v>8536.1</v>
      </c>
      <c r="I30" s="61" t="s">
        <v>43</v>
      </c>
      <c r="J30" s="46">
        <v>42.7</v>
      </c>
      <c r="K30" s="46">
        <v>42.5</v>
      </c>
      <c r="L30" s="46">
        <v>21.8</v>
      </c>
      <c r="M30" s="47"/>
    </row>
    <row r="31" spans="1:13" ht="76.5">
      <c r="A31" s="44"/>
      <c r="B31" s="67"/>
      <c r="C31" s="44"/>
      <c r="D31" s="67"/>
      <c r="E31" s="35"/>
      <c r="F31" s="25"/>
      <c r="G31" s="67"/>
      <c r="H31" s="25"/>
      <c r="I31" s="49" t="s">
        <v>44</v>
      </c>
      <c r="J31" s="45">
        <v>551.6</v>
      </c>
      <c r="K31" s="45">
        <v>542</v>
      </c>
      <c r="L31" s="45">
        <v>277.5</v>
      </c>
      <c r="M31" s="48"/>
    </row>
    <row r="32" spans="1:13" ht="64.5" thickBot="1">
      <c r="A32" s="31"/>
      <c r="B32" s="27"/>
      <c r="C32" s="31"/>
      <c r="D32" s="27"/>
      <c r="E32" s="32"/>
      <c r="F32" s="36"/>
      <c r="G32" s="27"/>
      <c r="H32" s="36"/>
      <c r="I32" s="50" t="s">
        <v>45</v>
      </c>
      <c r="J32" s="51">
        <v>143151</v>
      </c>
      <c r="K32" s="51">
        <v>139836</v>
      </c>
      <c r="L32" s="51">
        <v>72226</v>
      </c>
      <c r="M32" s="52"/>
    </row>
    <row r="33" spans="1:13" ht="244.5" customHeight="1" thickBot="1">
      <c r="A33" s="62" t="s">
        <v>54</v>
      </c>
      <c r="B33" s="71" t="s">
        <v>57</v>
      </c>
      <c r="C33" s="62">
        <f>18922+3055</f>
        <v>21977</v>
      </c>
      <c r="D33" s="63">
        <f>18922+3055</f>
        <v>21977</v>
      </c>
      <c r="E33" s="41"/>
      <c r="F33" s="63">
        <v>13335.6</v>
      </c>
      <c r="G33" s="63">
        <v>13335.6</v>
      </c>
      <c r="H33" s="40"/>
      <c r="I33" s="63"/>
      <c r="J33" s="40"/>
      <c r="K33" s="40"/>
      <c r="L33" s="40"/>
      <c r="M33" s="41"/>
    </row>
    <row r="34" spans="1:13" ht="45.75" thickBot="1">
      <c r="A34" s="31" t="s">
        <v>55</v>
      </c>
      <c r="B34" s="72" t="s">
        <v>56</v>
      </c>
      <c r="C34" s="31">
        <v>1782</v>
      </c>
      <c r="D34" s="27">
        <v>1782</v>
      </c>
      <c r="E34" s="32"/>
      <c r="F34" s="36">
        <v>778.9</v>
      </c>
      <c r="G34" s="27">
        <v>778.9</v>
      </c>
      <c r="H34" s="36"/>
      <c r="I34" s="27"/>
      <c r="J34" s="40"/>
      <c r="K34" s="40"/>
      <c r="L34" s="40"/>
      <c r="M34" s="41"/>
    </row>
    <row r="35" spans="1:13" ht="13.5" thickBot="1">
      <c r="A35" s="62"/>
      <c r="B35" s="63" t="s">
        <v>0</v>
      </c>
      <c r="C35" s="62">
        <f aca="true" t="shared" si="0" ref="C35:H35">SUM(C21:C34)+C17</f>
        <v>802320</v>
      </c>
      <c r="D35" s="63">
        <f t="shared" si="0"/>
        <v>458168</v>
      </c>
      <c r="E35" s="40">
        <f t="shared" si="0"/>
        <v>344152</v>
      </c>
      <c r="F35" s="62">
        <f t="shared" si="0"/>
        <v>383381.5</v>
      </c>
      <c r="G35" s="63">
        <f t="shared" si="0"/>
        <v>220758.40000000002</v>
      </c>
      <c r="H35" s="73">
        <f t="shared" si="0"/>
        <v>162623.1</v>
      </c>
      <c r="I35" s="63"/>
      <c r="J35" s="40"/>
      <c r="K35" s="40"/>
      <c r="L35" s="40"/>
      <c r="M35" s="41"/>
    </row>
    <row r="36" spans="2:7" ht="12.75">
      <c r="B36" s="74" t="s">
        <v>58</v>
      </c>
      <c r="D36">
        <v>13184</v>
      </c>
      <c r="G36">
        <v>5370.8</v>
      </c>
    </row>
    <row r="37" spans="2:7" ht="12.75">
      <c r="B37" s="74" t="s">
        <v>59</v>
      </c>
      <c r="D37">
        <v>3000</v>
      </c>
      <c r="G37">
        <v>2188.4</v>
      </c>
    </row>
    <row r="38" spans="2:7" ht="12.75">
      <c r="B38" s="75" t="s">
        <v>0</v>
      </c>
      <c r="D38" s="76">
        <f>SUM(D35:D37)</f>
        <v>474352</v>
      </c>
      <c r="G38" s="76">
        <f>SUM(G35:G37)</f>
        <v>228317.6</v>
      </c>
    </row>
    <row r="39" ht="12.75">
      <c r="B39" s="74" t="s">
        <v>60</v>
      </c>
    </row>
    <row r="40" ht="12.75">
      <c r="B40" s="74" t="s">
        <v>61</v>
      </c>
    </row>
    <row r="41" spans="2:7" ht="12.75">
      <c r="B41" s="74" t="s">
        <v>62</v>
      </c>
      <c r="G41" t="s">
        <v>63</v>
      </c>
    </row>
    <row r="43" ht="12.75">
      <c r="B43" t="s">
        <v>60</v>
      </c>
    </row>
    <row r="44" ht="12.75">
      <c r="B44" t="s">
        <v>69</v>
      </c>
    </row>
    <row r="45" ht="12.75">
      <c r="B45" t="s">
        <v>68</v>
      </c>
    </row>
    <row r="46" spans="2:7" ht="12.75">
      <c r="B46" t="s">
        <v>70</v>
      </c>
      <c r="G46" t="s">
        <v>64</v>
      </c>
    </row>
  </sheetData>
  <sheetProtection/>
  <mergeCells count="4">
    <mergeCell ref="I4:M4"/>
    <mergeCell ref="A15:I15"/>
    <mergeCell ref="B16:B17"/>
    <mergeCell ref="I16:I17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Tsaregorodtseva</cp:lastModifiedBy>
  <cp:lastPrinted>2010-07-16T09:36:45Z</cp:lastPrinted>
  <dcterms:created xsi:type="dcterms:W3CDTF">2008-10-02T05:36:31Z</dcterms:created>
  <dcterms:modified xsi:type="dcterms:W3CDTF">2010-09-09T05:15:41Z</dcterms:modified>
  <cp:category/>
  <cp:version/>
  <cp:contentType/>
  <cp:contentStatus/>
</cp:coreProperties>
</file>